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asb1\Downloads\"/>
    </mc:Choice>
  </mc:AlternateContent>
  <xr:revisionPtr revIDLastSave="0" documentId="13_ncr:1_{9212A29F-F408-4D78-82B0-15B878746DA5}" xr6:coauthVersionLast="44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Lapas1" sheetId="1" r:id="rId1"/>
  </sheets>
  <definedNames>
    <definedName name="_xlnm._FilterDatabase" localSheetId="0" hidden="1">Lapas1!$A$6:$R$190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j9fAibYGXaUiiV9Jm/VK9YvoXTSA=="/>
    </ext>
  </extLst>
</workbook>
</file>

<file path=xl/calcChain.xml><?xml version="1.0" encoding="utf-8"?>
<calcChain xmlns="http://schemas.openxmlformats.org/spreadsheetml/2006/main">
  <c r="D56" i="1" l="1"/>
  <c r="D64" i="1"/>
  <c r="D51" i="1"/>
  <c r="D45" i="1"/>
  <c r="D40" i="1"/>
  <c r="D39" i="1"/>
  <c r="D47" i="1"/>
  <c r="D44" i="1"/>
  <c r="D42" i="1"/>
  <c r="D29" i="1"/>
  <c r="D38" i="1"/>
  <c r="D35" i="1"/>
  <c r="D34" i="1"/>
  <c r="D52" i="1"/>
  <c r="D61" i="1"/>
  <c r="D49" i="1"/>
  <c r="D60" i="1"/>
  <c r="D33" i="1"/>
  <c r="D71" i="1"/>
  <c r="D70" i="1"/>
  <c r="D68" i="1"/>
  <c r="D69" i="1"/>
  <c r="D66" i="1"/>
  <c r="D67" i="1"/>
  <c r="D62" i="1"/>
  <c r="D65" i="1"/>
  <c r="D63" i="1"/>
  <c r="D57" i="1"/>
  <c r="D58" i="1"/>
  <c r="D55" i="1"/>
  <c r="D53" i="1"/>
  <c r="D50" i="1"/>
  <c r="D41" i="1"/>
  <c r="D48" i="1"/>
  <c r="D43" i="1"/>
  <c r="D37" i="1"/>
  <c r="D36" i="1"/>
  <c r="D27" i="1"/>
  <c r="D28" i="1"/>
  <c r="D26" i="1"/>
  <c r="D32" i="1"/>
  <c r="D25" i="1"/>
  <c r="D23" i="1"/>
  <c r="D31" i="1"/>
  <c r="D24" i="1"/>
  <c r="D30" i="1"/>
  <c r="D22" i="1"/>
  <c r="D20" i="1"/>
  <c r="D21" i="1"/>
  <c r="D19" i="1"/>
  <c r="D18" i="1"/>
  <c r="D17" i="1"/>
  <c r="D16" i="1"/>
  <c r="D13" i="1"/>
  <c r="D15" i="1"/>
  <c r="D14" i="1"/>
  <c r="D12" i="1"/>
  <c r="D11" i="1"/>
  <c r="D10" i="1"/>
  <c r="D9" i="1"/>
  <c r="AF58" i="1" l="1"/>
  <c r="AH58" i="1"/>
  <c r="AG58" i="1"/>
  <c r="AE58" i="1"/>
  <c r="AD58" i="1"/>
  <c r="AC58" i="1"/>
  <c r="AB58" i="1"/>
  <c r="AA58" i="1"/>
  <c r="Z58" i="1"/>
  <c r="T58" i="1"/>
  <c r="AI58" i="1" l="1"/>
  <c r="D8" i="1" l="1"/>
  <c r="D7" i="1"/>
</calcChain>
</file>

<file path=xl/sharedStrings.xml><?xml version="1.0" encoding="utf-8"?>
<sst xmlns="http://schemas.openxmlformats.org/spreadsheetml/2006/main" count="441" uniqueCount="147">
  <si>
    <t>NACIONALINĖS DZIUDO ASOCIACIJOS VARŽYBŲ KALENDORIUS</t>
  </si>
  <si>
    <t>Nr.</t>
  </si>
  <si>
    <t>Pradžia</t>
  </si>
  <si>
    <t>Pabaiga</t>
  </si>
  <si>
    <t>Varžybų pavadinimas</t>
  </si>
  <si>
    <t>Šalis</t>
  </si>
  <si>
    <t>Miestas</t>
  </si>
  <si>
    <t>U-18</t>
  </si>
  <si>
    <t>U-21</t>
  </si>
  <si>
    <t>U-23</t>
  </si>
  <si>
    <t>Suaug.</t>
  </si>
  <si>
    <t>Vtrn.</t>
  </si>
  <si>
    <t>MTS</t>
  </si>
  <si>
    <t>POL</t>
  </si>
  <si>
    <t>x</t>
  </si>
  <si>
    <t>Grand Prix</t>
  </si>
  <si>
    <t>ISR</t>
  </si>
  <si>
    <t>Tel Aviv</t>
  </si>
  <si>
    <t>LTU</t>
  </si>
  <si>
    <t>Kaunas</t>
  </si>
  <si>
    <t>POR</t>
  </si>
  <si>
    <t>Cadet European Cup</t>
  </si>
  <si>
    <t>ITA</t>
  </si>
  <si>
    <t>EJU Cadet Training Camp</t>
  </si>
  <si>
    <t>Grand Slam</t>
  </si>
  <si>
    <t>ESP</t>
  </si>
  <si>
    <t>Alytus</t>
  </si>
  <si>
    <t>AUT</t>
  </si>
  <si>
    <t>GER</t>
  </si>
  <si>
    <t>TUR</t>
  </si>
  <si>
    <t>Antalya</t>
  </si>
  <si>
    <t>Tarptautinis dziudo klubo "Budoka" turnyras</t>
  </si>
  <si>
    <t>Jonava</t>
  </si>
  <si>
    <t>CRO</t>
  </si>
  <si>
    <t>CZE</t>
  </si>
  <si>
    <t>RUS</t>
  </si>
  <si>
    <t>Junior European Cup</t>
  </si>
  <si>
    <t>Coimbra</t>
  </si>
  <si>
    <t>BIH</t>
  </si>
  <si>
    <t>Sarajevo</t>
  </si>
  <si>
    <t>GEO</t>
  </si>
  <si>
    <t>Tbilisi</t>
  </si>
  <si>
    <t>HUN</t>
  </si>
  <si>
    <t>Dubrovnik</t>
  </si>
  <si>
    <t>Teplice</t>
  </si>
  <si>
    <t>Palanga</t>
  </si>
  <si>
    <t>Pasvalio raj.</t>
  </si>
  <si>
    <t>Berlin</t>
  </si>
  <si>
    <t>European Judo Championships (individual)</t>
  </si>
  <si>
    <t>Prague</t>
  </si>
  <si>
    <t>ROM</t>
  </si>
  <si>
    <t>Senior European Cup</t>
  </si>
  <si>
    <t>European student games</t>
  </si>
  <si>
    <t>Bielsko Biala</t>
  </si>
  <si>
    <t>Malaga</t>
  </si>
  <si>
    <t>Orenburg</t>
  </si>
  <si>
    <t>Plungė</t>
  </si>
  <si>
    <t>SLO</t>
  </si>
  <si>
    <t>Podcetrtek</t>
  </si>
  <si>
    <t>Leibnitz</t>
  </si>
  <si>
    <t>EST</t>
  </si>
  <si>
    <t>Talinn</t>
  </si>
  <si>
    <t>Atviras Elektrėnų sav. čempionatas</t>
  </si>
  <si>
    <t>Elektrėnai</t>
  </si>
  <si>
    <t>Daugai</t>
  </si>
  <si>
    <t>Cadet European Judo Championships (individual &amp; mixed team)</t>
  </si>
  <si>
    <t>LAT</t>
  </si>
  <si>
    <t>Riga</t>
  </si>
  <si>
    <t>Paks</t>
  </si>
  <si>
    <t>Olympic Games Judo Events</t>
  </si>
  <si>
    <t>JPN</t>
  </si>
  <si>
    <t>Poznan</t>
  </si>
  <si>
    <t>Junior European Judo Championships (individual &amp; mixed team)</t>
  </si>
  <si>
    <t>LUX</t>
  </si>
  <si>
    <t>Luxembourg</t>
  </si>
  <si>
    <t>UZB</t>
  </si>
  <si>
    <t>Tashkent</t>
  </si>
  <si>
    <t>Klaipėda</t>
  </si>
  <si>
    <t>Koper</t>
  </si>
  <si>
    <t>Gyor</t>
  </si>
  <si>
    <t>European U23 Championships</t>
  </si>
  <si>
    <t>JAP</t>
  </si>
  <si>
    <t>Osaka</t>
  </si>
  <si>
    <t>Tarptautinis Kalėdinis klubo "Danas" turnyras</t>
  </si>
  <si>
    <t>Tartautinė žiemos atostogų stovykla</t>
  </si>
  <si>
    <t>Panevėžys</t>
  </si>
  <si>
    <t>Šiauliai</t>
  </si>
  <si>
    <t>NČ</t>
  </si>
  <si>
    <t>AKT</t>
  </si>
  <si>
    <t>A. Juozapavičiaus tarptautinė stovykla</t>
  </si>
  <si>
    <t>EČ</t>
  </si>
  <si>
    <t>OŽ</t>
  </si>
  <si>
    <t>Panevėžio miesto atviras jaunių, jaunučių ir vaikų dziudo čempionatas, skirtas karių dienai</t>
  </si>
  <si>
    <t>X-asis mem. L.Babkevičienės tarptautinis merginų dziudo turnyras</t>
  </si>
  <si>
    <t>Kauno dziudo klubo "Danas" stovykla</t>
  </si>
  <si>
    <t>II-asis Tarptautinis vaikų dziudo festivalis "Judo animal planet 2020"</t>
  </si>
  <si>
    <t>SEM</t>
  </si>
  <si>
    <t>Trukmė</t>
  </si>
  <si>
    <t>EO</t>
  </si>
  <si>
    <t>ET</t>
  </si>
  <si>
    <t>Lietuvos studentų čempionatas</t>
  </si>
  <si>
    <t>Status</t>
  </si>
  <si>
    <t>XXXI-asis A. Juozapavičiaus tarptautinis dziudo turnyras</t>
  </si>
  <si>
    <t>TKT</t>
  </si>
  <si>
    <t>OTT</t>
  </si>
  <si>
    <t>PČ</t>
  </si>
  <si>
    <t>Plungės miesto vaikų dziudo varžybos „Auksinis ruduo“</t>
  </si>
  <si>
    <t>Atviras Pasvalio dziudo čempionatas</t>
  </si>
  <si>
    <t>Children Baltic Cup</t>
  </si>
  <si>
    <t>Atviras Klaipėdos miesto vaikų, jaunučių, jaunių dziudo čempionatas</t>
  </si>
  <si>
    <t>Lietuvos U18 dziudo čempionatas</t>
  </si>
  <si>
    <t>Lietuvos U15 dziudo čempionatas</t>
  </si>
  <si>
    <t>Lietuvos U-21 čempionatas</t>
  </si>
  <si>
    <t>Lietuvos U-23 dziudo čempionatas</t>
  </si>
  <si>
    <t>Lietuvos suaugusiųjų čempionatas</t>
  </si>
  <si>
    <t>Lietuvos moksleivių dziudo čempionatas</t>
  </si>
  <si>
    <t>UKR</t>
  </si>
  <si>
    <t>Kijevas</t>
  </si>
  <si>
    <t xml:space="preserve">European Open </t>
  </si>
  <si>
    <t>Praha</t>
  </si>
  <si>
    <t>Trenerių-teisėjų seminaras</t>
  </si>
  <si>
    <t>2021 METAI</t>
  </si>
  <si>
    <t>Kėdainiai</t>
  </si>
  <si>
    <t>Lisabona</t>
  </si>
  <si>
    <t>Kazan</t>
  </si>
  <si>
    <t>Tarptautinis turnyras ,,Vaikų pasaulis 2021"</t>
  </si>
  <si>
    <t>World Championship Senior</t>
  </si>
  <si>
    <t>Budapeštas</t>
  </si>
  <si>
    <t>Tokijas</t>
  </si>
  <si>
    <t>Dziudo meistrų vasaros festivalis 2021</t>
  </si>
  <si>
    <t>Tarptautinis čempionatas A.Pocevičiaus taurei laimėti</t>
  </si>
  <si>
    <t>Tartautinis dziudo turnyras - Šiauliai 2021</t>
  </si>
  <si>
    <t>Kalėdinis dziudo turnyras „Plungė 2021‘‘</t>
  </si>
  <si>
    <t>XXX-asis Tartautinė dziudo stovykla "Daugai 2021"</t>
  </si>
  <si>
    <t>Lietuvos dziudo veteranų  čempionatas</t>
  </si>
  <si>
    <t>Buchareštas</t>
  </si>
  <si>
    <t>European Judo Open</t>
  </si>
  <si>
    <t>World Championship Juniors</t>
  </si>
  <si>
    <t xml:space="preserve">European Judo Open </t>
  </si>
  <si>
    <t>Tvirtinu:</t>
  </si>
  <si>
    <t>Nacionalinės dziudo asociacijos prezidentas</t>
  </si>
  <si>
    <t>Marius Paškevičius</t>
  </si>
  <si>
    <t>U-15</t>
  </si>
  <si>
    <t>U-13</t>
  </si>
  <si>
    <t>U-11</t>
  </si>
  <si>
    <t>U-9</t>
  </si>
  <si>
    <t>U-7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</si>
</sst>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d"/>
    <numFmt numFmtId="165" formatCode="0_ ;[Red]\-0\ "/>
  </numFmts>
  <fonts count="15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10"/>
      <name val="Calibri"/>
      <family val="2"/>
      <scheme val="major"/>
    </font>
    <font>
      <sz val="11"/>
      <name val="Calibri"/>
      <family val="2"/>
      <scheme val="major"/>
    </font>
    <font>
      <sz val="10"/>
      <color rgb="FF000000"/>
      <name val="Calibri"/>
      <family val="2"/>
      <scheme val="major"/>
    </font>
    <font>
      <sz val="10"/>
      <color rgb="FF212529"/>
      <name val="Calibri"/>
      <family val="2"/>
      <scheme val="major"/>
    </font>
    <font>
      <b/>
      <i/>
      <sz val="10"/>
      <name val="Calibri"/>
      <family val="2"/>
      <scheme val="major"/>
    </font>
    <font>
      <b/>
      <sz val="20"/>
      <color theme="1"/>
      <name val="Calibri"/>
      <family val="2"/>
      <scheme val="major"/>
    </font>
    <font>
      <b/>
      <sz val="22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b/>
      <sz val="10"/>
      <name val="Calibri"/>
      <family val="2"/>
      <scheme val="major"/>
    </font>
    <font>
      <b/>
      <sz val="11"/>
      <color theme="1"/>
      <name val="Calibri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59999389629810485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0" fontId="6" fillId="0" borderId="0" xfId="0" applyFont="1" applyFill="1" applyAlignment="1"/>
    <xf numFmtId="164" fontId="10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6" fillId="0" borderId="0" xfId="0" applyFont="1" applyAlignment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2" xfId="0" applyFont="1" applyFill="1" applyBorder="1" applyAlignment="1">
      <alignment horizontal="center" vertical="top" textRotation="90"/>
    </xf>
    <xf numFmtId="164" fontId="1" fillId="2" borderId="2" xfId="0" applyNumberFormat="1" applyFont="1" applyFill="1" applyBorder="1" applyAlignment="1">
      <alignment horizontal="center" vertical="top" textRotation="90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 textRotation="90"/>
    </xf>
    <xf numFmtId="0" fontId="6" fillId="2" borderId="2" xfId="0" applyFont="1" applyFill="1" applyBorder="1" applyAlignment="1">
      <alignment horizontal="center" vertical="top" textRotation="90"/>
    </xf>
    <xf numFmtId="0" fontId="3" fillId="2" borderId="2" xfId="0" applyFont="1" applyFill="1" applyBorder="1" applyAlignment="1">
      <alignment horizontal="center" vertical="top" textRotation="90"/>
    </xf>
    <xf numFmtId="0" fontId="2" fillId="2" borderId="2" xfId="0" applyFont="1" applyFill="1" applyBorder="1" applyAlignment="1">
      <alignment horizontal="center" vertical="top" textRotation="90"/>
    </xf>
    <xf numFmtId="0" fontId="3" fillId="5" borderId="2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7" borderId="0" xfId="0" applyFont="1" applyFill="1" applyAlignment="1"/>
    <xf numFmtId="164" fontId="7" fillId="6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64" fontId="7" fillId="8" borderId="2" xfId="0" applyNumberFormat="1" applyFont="1" applyFill="1" applyBorder="1" applyAlignment="1">
      <alignment horizontal="center" vertical="center"/>
    </xf>
    <xf numFmtId="165" fontId="3" fillId="8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0" xfId="0" applyFont="1" applyFill="1" applyAlignment="1"/>
    <xf numFmtId="0" fontId="6" fillId="8" borderId="0" xfId="0" applyFont="1" applyFill="1" applyAlignment="1"/>
    <xf numFmtId="164" fontId="3" fillId="8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/>
    <xf numFmtId="0" fontId="7" fillId="8" borderId="2" xfId="0" applyFont="1" applyFill="1" applyBorder="1" applyAlignment="1">
      <alignment horizontal="center" vertical="center"/>
    </xf>
    <xf numFmtId="164" fontId="8" fillId="8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 vertical="center"/>
    </xf>
    <xf numFmtId="14" fontId="6" fillId="8" borderId="2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164" fontId="1" fillId="8" borderId="0" xfId="0" applyNumberFormat="1" applyFont="1" applyFill="1" applyAlignment="1">
      <alignment vertical="center"/>
    </xf>
    <xf numFmtId="165" fontId="1" fillId="8" borderId="0" xfId="0" applyNumberFormat="1" applyFont="1" applyFill="1" applyAlignment="1">
      <alignment horizontal="center"/>
    </xf>
    <xf numFmtId="0" fontId="5" fillId="8" borderId="0" xfId="0" applyFont="1" applyFill="1"/>
    <xf numFmtId="0" fontId="6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1" fillId="0" borderId="0" xfId="0" applyNumberFormat="1" applyFont="1" applyAlignment="1"/>
    <xf numFmtId="0" fontId="3" fillId="10" borderId="2" xfId="0" applyFont="1" applyFill="1" applyBorder="1" applyAlignment="1">
      <alignment horizontal="center" vertical="center"/>
    </xf>
    <xf numFmtId="164" fontId="3" fillId="10" borderId="2" xfId="0" applyNumberFormat="1" applyFont="1" applyFill="1" applyBorder="1" applyAlignment="1">
      <alignment horizontal="center" vertical="center"/>
    </xf>
    <xf numFmtId="165" fontId="3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165" fontId="12" fillId="6" borderId="2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164" fontId="3" fillId="11" borderId="2" xfId="0" applyNumberFormat="1" applyFont="1" applyFill="1" applyBorder="1" applyAlignment="1">
      <alignment horizontal="center" vertical="center"/>
    </xf>
    <xf numFmtId="165" fontId="3" fillId="11" borderId="2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164" fontId="7" fillId="11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5" fontId="3" fillId="12" borderId="2" xfId="0" applyNumberFormat="1" applyFont="1" applyFill="1" applyBorder="1" applyAlignment="1">
      <alignment horizontal="center" vertical="center"/>
    </xf>
    <xf numFmtId="0" fontId="5" fillId="12" borderId="2" xfId="0" applyFont="1" applyFill="1" applyBorder="1"/>
    <xf numFmtId="0" fontId="1" fillId="12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horizontal="center" vertical="center"/>
    </xf>
    <xf numFmtId="164" fontId="7" fillId="12" borderId="2" xfId="0" applyNumberFormat="1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8" fillId="14" borderId="2" xfId="0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8619</xdr:rowOff>
    </xdr:from>
    <xdr:ext cx="779670" cy="1424271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8619"/>
          <a:ext cx="779670" cy="1424271"/>
        </a:xfrm>
        <a:prstGeom prst="rect">
          <a:avLst/>
        </a:prstGeom>
        <a:noFill/>
      </xdr:spPr>
    </xdr:pic>
    <xdr:clientData fLocksWithSheet="0"/>
  </xdr:oneCellAnchor>
  <xdr:twoCellAnchor>
    <xdr:from>
      <xdr:col>3</xdr:col>
      <xdr:colOff>173935</xdr:colOff>
      <xdr:row>2</xdr:row>
      <xdr:rowOff>75544</xdr:rowOff>
    </xdr:from>
    <xdr:to>
      <xdr:col>6</xdr:col>
      <xdr:colOff>196103</xdr:colOff>
      <xdr:row>4</xdr:row>
      <xdr:rowOff>157655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9AC4F5E-C92E-455E-AA5C-7EBAC61A75D9}"/>
            </a:ext>
          </a:extLst>
        </xdr:cNvPr>
        <xdr:cNvSpPr/>
      </xdr:nvSpPr>
      <xdr:spPr>
        <a:xfrm>
          <a:off x="1658521" y="762001"/>
          <a:ext cx="3956979" cy="587922"/>
        </a:xfrm>
        <a:prstGeom prst="rect">
          <a:avLst/>
        </a:prstGeom>
        <a:solidFill>
          <a:srgbClr val="FFF9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ATK - atviras klubo turnyras;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EČ - Europos čempionatas;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EO - European open;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- European cup;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MTS - mokomoji treniruočių stovykla;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NČ - nacionalinis čempionatas;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OTT - oficialus tarptautinis turnyras;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OŽ - olimpinės žaidynės;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PČ - pasaulio čempionatas;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SEM - seminaras.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TKT - tarptautinis šalies klubo turnyras;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TT - tarptautinis turnyras;</a:t>
          </a:r>
          <a:r>
            <a:rPr lang="lt-LT" sz="8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 editAs="oneCell">
    <xdr:from>
      <xdr:col>9</xdr:col>
      <xdr:colOff>300038</xdr:colOff>
      <xdr:row>1</xdr:row>
      <xdr:rowOff>112167</xdr:rowOff>
    </xdr:from>
    <xdr:to>
      <xdr:col>15</xdr:col>
      <xdr:colOff>191453</xdr:colOff>
      <xdr:row>2</xdr:row>
      <xdr:rowOff>171451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1BBBF7C4-89AF-4C4F-B336-8D853816D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358" y="477927"/>
          <a:ext cx="1293495" cy="386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23"/>
  <sheetViews>
    <sheetView showGridLines="0" tabSelected="1" zoomScale="85" zoomScaleNormal="85" workbookViewId="0">
      <pane ySplit="6" topLeftCell="A7" activePane="bottomLeft" state="frozen"/>
      <selection pane="bottomLeft" activeCell="E8" sqref="E8"/>
    </sheetView>
  </sheetViews>
  <sheetFormatPr defaultColWidth="12.58203125" defaultRowHeight="15" customHeight="1" x14ac:dyDescent="0.35"/>
  <cols>
    <col min="1" max="1" width="3.6640625" style="1" customWidth="1"/>
    <col min="2" max="2" width="8.08203125" style="6" customWidth="1"/>
    <col min="3" max="3" width="7.6640625" style="6" customWidth="1"/>
    <col min="4" max="4" width="3.1640625" style="8" customWidth="1"/>
    <col min="5" max="5" width="43.58203125" style="11" customWidth="1"/>
    <col min="6" max="6" width="4.83203125" style="11" customWidth="1"/>
    <col min="7" max="7" width="4.83203125" style="5" customWidth="1"/>
    <col min="8" max="8" width="10.83203125" style="1" customWidth="1"/>
    <col min="9" max="18" width="2.83203125" style="1" customWidth="1"/>
    <col min="19" max="21" width="7.58203125" style="1" hidden="1" customWidth="1"/>
    <col min="22" max="25" width="12.58203125" style="1" hidden="1" customWidth="1"/>
    <col min="26" max="32" width="3.83203125" style="1" hidden="1" customWidth="1"/>
    <col min="33" max="33" width="1.58203125" style="1" hidden="1" customWidth="1"/>
    <col min="34" max="34" width="1.83203125" style="1" hidden="1" customWidth="1"/>
    <col min="35" max="35" width="84.83203125" style="55" hidden="1" customWidth="1"/>
    <col min="36" max="36" width="12.58203125" style="1" customWidth="1"/>
    <col min="37" max="16384" width="12.58203125" style="1"/>
  </cols>
  <sheetData>
    <row r="1" spans="1:41" ht="28.5" x14ac:dyDescent="0.35">
      <c r="A1" s="2"/>
      <c r="C1" s="13" t="s">
        <v>0</v>
      </c>
      <c r="E1" s="9"/>
      <c r="F1" s="9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41" ht="26" x14ac:dyDescent="0.35">
      <c r="A2" s="2"/>
      <c r="C2" s="12" t="s">
        <v>121</v>
      </c>
      <c r="E2" s="9"/>
      <c r="F2" s="9"/>
      <c r="H2" s="19"/>
      <c r="I2" s="19"/>
      <c r="J2" s="19"/>
      <c r="K2" s="19"/>
      <c r="L2" s="19"/>
      <c r="M2" s="2"/>
      <c r="N2" s="2"/>
      <c r="O2" s="2"/>
      <c r="P2" s="2"/>
      <c r="Q2" s="2"/>
      <c r="R2" s="2"/>
    </row>
    <row r="3" spans="1:41" ht="20" customHeight="1" x14ac:dyDescent="0.35">
      <c r="A3" s="2"/>
      <c r="E3" s="9"/>
      <c r="F3" s="9"/>
      <c r="H3" s="82" t="s">
        <v>139</v>
      </c>
      <c r="I3" s="83"/>
      <c r="J3" s="83"/>
      <c r="K3" s="83"/>
      <c r="L3" s="83"/>
      <c r="M3" s="83"/>
      <c r="N3" s="83"/>
      <c r="O3" s="2"/>
      <c r="P3" s="2"/>
      <c r="Q3" s="2"/>
      <c r="R3" s="2"/>
    </row>
    <row r="4" spans="1:41" ht="20" customHeight="1" x14ac:dyDescent="0.35">
      <c r="A4" s="2"/>
      <c r="E4" s="10"/>
      <c r="F4" s="10"/>
      <c r="H4" s="82" t="s">
        <v>140</v>
      </c>
      <c r="I4" s="83"/>
      <c r="J4" s="83"/>
      <c r="K4" s="83"/>
      <c r="L4" s="83"/>
      <c r="M4" s="83"/>
      <c r="N4" s="83"/>
      <c r="O4" s="2"/>
      <c r="P4" s="2"/>
      <c r="Q4" s="2"/>
      <c r="R4" s="2"/>
    </row>
    <row r="5" spans="1:41" ht="20" customHeight="1" x14ac:dyDescent="0.35">
      <c r="A5" s="15"/>
      <c r="B5" s="7"/>
      <c r="C5" s="7"/>
      <c r="D5" s="16"/>
      <c r="E5" s="17"/>
      <c r="F5" s="17"/>
      <c r="G5" s="18"/>
      <c r="H5" s="82" t="s">
        <v>141</v>
      </c>
      <c r="I5" s="83"/>
      <c r="J5" s="83"/>
      <c r="K5" s="83"/>
      <c r="L5" s="83"/>
      <c r="M5" s="83"/>
      <c r="N5" s="83"/>
      <c r="O5" s="15"/>
      <c r="P5" s="15"/>
      <c r="Q5" s="15"/>
      <c r="R5" s="15"/>
    </row>
    <row r="6" spans="1:41" ht="56" customHeight="1" x14ac:dyDescent="0.35">
      <c r="A6" s="20" t="s">
        <v>1</v>
      </c>
      <c r="B6" s="21" t="s">
        <v>2</v>
      </c>
      <c r="C6" s="21" t="s">
        <v>3</v>
      </c>
      <c r="D6" s="21" t="s">
        <v>97</v>
      </c>
      <c r="E6" s="22" t="s">
        <v>4</v>
      </c>
      <c r="F6" s="23" t="s">
        <v>101</v>
      </c>
      <c r="G6" s="24" t="s">
        <v>5</v>
      </c>
      <c r="H6" s="25" t="s">
        <v>6</v>
      </c>
      <c r="I6" s="20" t="s">
        <v>146</v>
      </c>
      <c r="J6" s="20" t="s">
        <v>145</v>
      </c>
      <c r="K6" s="20" t="s">
        <v>144</v>
      </c>
      <c r="L6" s="20" t="s">
        <v>143</v>
      </c>
      <c r="M6" s="20" t="s">
        <v>142</v>
      </c>
      <c r="N6" s="20" t="s">
        <v>7</v>
      </c>
      <c r="O6" s="26" t="s">
        <v>8</v>
      </c>
      <c r="P6" s="20" t="s">
        <v>9</v>
      </c>
      <c r="Q6" s="20" t="s">
        <v>10</v>
      </c>
      <c r="R6" s="20" t="s">
        <v>11</v>
      </c>
      <c r="S6" s="4"/>
      <c r="T6" s="4"/>
      <c r="U6" s="4"/>
    </row>
    <row r="7" spans="1:41" ht="14.5" x14ac:dyDescent="0.35">
      <c r="A7" s="85">
        <v>1</v>
      </c>
      <c r="B7" s="86">
        <v>44199</v>
      </c>
      <c r="C7" s="86">
        <v>44203</v>
      </c>
      <c r="D7" s="87">
        <f>C7-B7+1</f>
        <v>5</v>
      </c>
      <c r="E7" s="88" t="s">
        <v>12</v>
      </c>
      <c r="F7" s="89" t="s">
        <v>12</v>
      </c>
      <c r="G7" s="89" t="s">
        <v>116</v>
      </c>
      <c r="H7" s="85" t="s">
        <v>117</v>
      </c>
      <c r="I7" s="90"/>
      <c r="J7" s="90"/>
      <c r="K7" s="90"/>
      <c r="L7" s="90"/>
      <c r="M7" s="90"/>
      <c r="N7" s="90" t="s">
        <v>14</v>
      </c>
      <c r="O7" s="90" t="s">
        <v>14</v>
      </c>
      <c r="P7" s="90" t="s">
        <v>14</v>
      </c>
      <c r="Q7" s="90" t="s">
        <v>14</v>
      </c>
      <c r="R7" s="90"/>
    </row>
    <row r="8" spans="1:41" ht="14.5" x14ac:dyDescent="0.35">
      <c r="A8" s="27">
        <v>2</v>
      </c>
      <c r="B8" s="28">
        <v>44214</v>
      </c>
      <c r="C8" s="28">
        <v>44216</v>
      </c>
      <c r="D8" s="29">
        <f>C8-B8+1</f>
        <v>3</v>
      </c>
      <c r="E8" s="30" t="s">
        <v>15</v>
      </c>
      <c r="F8" s="31" t="s">
        <v>104</v>
      </c>
      <c r="G8" s="31" t="s">
        <v>16</v>
      </c>
      <c r="H8" s="27" t="s">
        <v>17</v>
      </c>
      <c r="I8" s="32"/>
      <c r="J8" s="32"/>
      <c r="K8" s="32"/>
      <c r="L8" s="32"/>
      <c r="M8" s="32"/>
      <c r="N8" s="32"/>
      <c r="O8" s="32" t="s">
        <v>14</v>
      </c>
      <c r="P8" s="32" t="s">
        <v>14</v>
      </c>
      <c r="Q8" s="32" t="s">
        <v>14</v>
      </c>
      <c r="R8" s="32"/>
    </row>
    <row r="9" spans="1:41" ht="14.5" x14ac:dyDescent="0.35">
      <c r="A9" s="27">
        <v>3</v>
      </c>
      <c r="B9" s="28">
        <v>44254</v>
      </c>
      <c r="C9" s="28">
        <v>44255</v>
      </c>
      <c r="D9" s="29">
        <f>C9-B9+1</f>
        <v>2</v>
      </c>
      <c r="E9" s="30" t="s">
        <v>118</v>
      </c>
      <c r="F9" s="31" t="s">
        <v>98</v>
      </c>
      <c r="G9" s="31" t="s">
        <v>34</v>
      </c>
      <c r="H9" s="27" t="s">
        <v>119</v>
      </c>
      <c r="I9" s="32"/>
      <c r="J9" s="32"/>
      <c r="K9" s="32"/>
      <c r="L9" s="32"/>
      <c r="M9" s="32"/>
      <c r="N9" s="32"/>
      <c r="O9" s="32" t="s">
        <v>14</v>
      </c>
      <c r="P9" s="32" t="s">
        <v>14</v>
      </c>
      <c r="Q9" s="32" t="s">
        <v>14</v>
      </c>
      <c r="R9" s="32"/>
    </row>
    <row r="10" spans="1:41" ht="14.5" x14ac:dyDescent="0.35">
      <c r="A10" s="108">
        <v>4</v>
      </c>
      <c r="B10" s="109">
        <v>44254</v>
      </c>
      <c r="C10" s="109">
        <v>44255</v>
      </c>
      <c r="D10" s="110">
        <f>C10-B10+1</f>
        <v>2</v>
      </c>
      <c r="E10" s="111" t="s">
        <v>120</v>
      </c>
      <c r="F10" s="108" t="s">
        <v>96</v>
      </c>
      <c r="G10" s="108" t="s">
        <v>18</v>
      </c>
      <c r="H10" s="108" t="s">
        <v>18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41" ht="14.5" x14ac:dyDescent="0.35">
      <c r="A11" s="27">
        <v>5</v>
      </c>
      <c r="B11" s="28">
        <v>44260</v>
      </c>
      <c r="C11" s="28">
        <v>44262</v>
      </c>
      <c r="D11" s="29">
        <f>C11-B11+1</f>
        <v>3</v>
      </c>
      <c r="E11" s="30" t="s">
        <v>24</v>
      </c>
      <c r="F11" s="31" t="s">
        <v>104</v>
      </c>
      <c r="G11" s="31" t="s">
        <v>75</v>
      </c>
      <c r="H11" s="27" t="s">
        <v>76</v>
      </c>
      <c r="I11" s="32"/>
      <c r="J11" s="32"/>
      <c r="K11" s="32"/>
      <c r="L11" s="32"/>
      <c r="M11" s="32"/>
      <c r="N11" s="32"/>
      <c r="O11" s="32" t="s">
        <v>14</v>
      </c>
      <c r="P11" s="32" t="s">
        <v>14</v>
      </c>
      <c r="Q11" s="32" t="s">
        <v>14</v>
      </c>
      <c r="R11" s="32"/>
      <c r="AO11" s="84"/>
    </row>
    <row r="12" spans="1:41" ht="14.5" x14ac:dyDescent="0.35">
      <c r="A12" s="98">
        <v>6</v>
      </c>
      <c r="B12" s="99">
        <v>44261</v>
      </c>
      <c r="C12" s="99">
        <v>44261</v>
      </c>
      <c r="D12" s="100">
        <f>C12-B12+1</f>
        <v>1</v>
      </c>
      <c r="E12" s="101" t="s">
        <v>112</v>
      </c>
      <c r="F12" s="102" t="s">
        <v>87</v>
      </c>
      <c r="G12" s="103" t="s">
        <v>18</v>
      </c>
      <c r="H12" s="98" t="s">
        <v>56</v>
      </c>
      <c r="I12" s="104"/>
      <c r="J12" s="104"/>
      <c r="K12" s="104"/>
      <c r="L12" s="104"/>
      <c r="M12" s="104"/>
      <c r="N12" s="104" t="s">
        <v>14</v>
      </c>
      <c r="O12" s="104" t="s">
        <v>14</v>
      </c>
      <c r="P12" s="104"/>
      <c r="Q12" s="104"/>
      <c r="R12" s="104"/>
      <c r="AO12" s="84"/>
    </row>
    <row r="13" spans="1:41" ht="14.5" x14ac:dyDescent="0.35">
      <c r="A13" s="98">
        <v>8</v>
      </c>
      <c r="B13" s="99">
        <v>44275</v>
      </c>
      <c r="C13" s="99">
        <v>44275</v>
      </c>
      <c r="D13" s="100">
        <f>C13-B13+1</f>
        <v>1</v>
      </c>
      <c r="E13" s="101" t="s">
        <v>114</v>
      </c>
      <c r="F13" s="103" t="s">
        <v>87</v>
      </c>
      <c r="G13" s="103" t="s">
        <v>18</v>
      </c>
      <c r="H13" s="98" t="s">
        <v>122</v>
      </c>
      <c r="I13" s="104"/>
      <c r="J13" s="104"/>
      <c r="K13" s="104"/>
      <c r="L13" s="104"/>
      <c r="M13" s="104"/>
      <c r="N13" s="104" t="s">
        <v>14</v>
      </c>
      <c r="O13" s="104" t="s">
        <v>14</v>
      </c>
      <c r="P13" s="104" t="s">
        <v>14</v>
      </c>
      <c r="Q13" s="104" t="s">
        <v>14</v>
      </c>
      <c r="R13" s="104"/>
      <c r="AO13" s="84"/>
    </row>
    <row r="14" spans="1:41" ht="14.5" x14ac:dyDescent="0.35">
      <c r="A14" s="27">
        <v>7</v>
      </c>
      <c r="B14" s="28">
        <v>44281</v>
      </c>
      <c r="C14" s="28">
        <v>44283</v>
      </c>
      <c r="D14" s="29">
        <f>C14-B14+1</f>
        <v>3</v>
      </c>
      <c r="E14" s="30" t="s">
        <v>24</v>
      </c>
      <c r="F14" s="31" t="s">
        <v>104</v>
      </c>
      <c r="G14" s="31" t="s">
        <v>40</v>
      </c>
      <c r="H14" s="27" t="s">
        <v>41</v>
      </c>
      <c r="I14" s="32"/>
      <c r="J14" s="32"/>
      <c r="K14" s="32"/>
      <c r="L14" s="32"/>
      <c r="M14" s="32"/>
      <c r="N14" s="32"/>
      <c r="O14" s="32" t="s">
        <v>14</v>
      </c>
      <c r="P14" s="32" t="s">
        <v>14</v>
      </c>
      <c r="Q14" s="32" t="s">
        <v>14</v>
      </c>
      <c r="R14" s="32"/>
      <c r="AO14" s="84"/>
    </row>
    <row r="15" spans="1:41" ht="14.5" x14ac:dyDescent="0.35">
      <c r="A15" s="27">
        <v>9</v>
      </c>
      <c r="B15" s="28">
        <v>44287</v>
      </c>
      <c r="C15" s="28">
        <v>44289</v>
      </c>
      <c r="D15" s="29">
        <f>C15-B15+1</f>
        <v>3</v>
      </c>
      <c r="E15" s="30" t="s">
        <v>24</v>
      </c>
      <c r="F15" s="31" t="s">
        <v>104</v>
      </c>
      <c r="G15" s="31" t="s">
        <v>29</v>
      </c>
      <c r="H15" s="27" t="s">
        <v>30</v>
      </c>
      <c r="I15" s="32"/>
      <c r="J15" s="32"/>
      <c r="K15" s="32"/>
      <c r="L15" s="32"/>
      <c r="M15" s="32"/>
      <c r="N15" s="32"/>
      <c r="O15" s="32" t="s">
        <v>14</v>
      </c>
      <c r="P15" s="32" t="s">
        <v>14</v>
      </c>
      <c r="Q15" s="32" t="s">
        <v>14</v>
      </c>
      <c r="R15" s="32"/>
      <c r="AO15" s="84"/>
    </row>
    <row r="16" spans="1:41" ht="14.5" x14ac:dyDescent="0.35">
      <c r="A16" s="98">
        <v>10</v>
      </c>
      <c r="B16" s="105">
        <v>44288</v>
      </c>
      <c r="C16" s="105">
        <v>44288</v>
      </c>
      <c r="D16" s="100">
        <f>C16-B16+1</f>
        <v>1</v>
      </c>
      <c r="E16" s="101" t="s">
        <v>110</v>
      </c>
      <c r="F16" s="102" t="s">
        <v>87</v>
      </c>
      <c r="G16" s="103" t="s">
        <v>18</v>
      </c>
      <c r="H16" s="98" t="s">
        <v>63</v>
      </c>
      <c r="I16" s="104"/>
      <c r="J16" s="104"/>
      <c r="K16" s="104"/>
      <c r="L16" s="104"/>
      <c r="M16" s="106"/>
      <c r="N16" s="106" t="s">
        <v>14</v>
      </c>
      <c r="O16" s="104"/>
      <c r="P16" s="104"/>
      <c r="Q16" s="104"/>
      <c r="R16" s="104"/>
      <c r="AO16" s="84"/>
    </row>
    <row r="17" spans="1:41" ht="14.5" x14ac:dyDescent="0.35">
      <c r="A17" s="98">
        <v>11</v>
      </c>
      <c r="B17" s="105">
        <v>44289</v>
      </c>
      <c r="C17" s="105">
        <v>44289</v>
      </c>
      <c r="D17" s="100">
        <f>C17-B17+1</f>
        <v>1</v>
      </c>
      <c r="E17" s="101" t="s">
        <v>111</v>
      </c>
      <c r="F17" s="102" t="s">
        <v>87</v>
      </c>
      <c r="G17" s="103" t="s">
        <v>18</v>
      </c>
      <c r="H17" s="98" t="s">
        <v>63</v>
      </c>
      <c r="I17" s="104"/>
      <c r="J17" s="104"/>
      <c r="K17" s="104"/>
      <c r="L17" s="104"/>
      <c r="M17" s="106" t="s">
        <v>14</v>
      </c>
      <c r="N17" s="106"/>
      <c r="O17" s="104"/>
      <c r="P17" s="104"/>
      <c r="Q17" s="104"/>
      <c r="R17" s="104"/>
      <c r="AO17" s="84"/>
    </row>
    <row r="18" spans="1:41" ht="14.5" x14ac:dyDescent="0.35">
      <c r="A18" s="35">
        <v>12</v>
      </c>
      <c r="B18" s="43">
        <v>44296</v>
      </c>
      <c r="C18" s="43">
        <v>44296</v>
      </c>
      <c r="D18" s="37">
        <f>C18-B18+1</f>
        <v>1</v>
      </c>
      <c r="E18" s="38" t="s">
        <v>31</v>
      </c>
      <c r="F18" s="40" t="s">
        <v>103</v>
      </c>
      <c r="G18" s="40" t="s">
        <v>18</v>
      </c>
      <c r="H18" s="35" t="s">
        <v>32</v>
      </c>
      <c r="I18" s="41"/>
      <c r="J18" s="41" t="s">
        <v>14</v>
      </c>
      <c r="K18" s="41" t="s">
        <v>14</v>
      </c>
      <c r="L18" s="41" t="s">
        <v>14</v>
      </c>
      <c r="M18" s="41" t="s">
        <v>14</v>
      </c>
      <c r="N18" s="41"/>
      <c r="O18" s="41"/>
      <c r="P18" s="41"/>
      <c r="Q18" s="41"/>
      <c r="R18" s="41"/>
      <c r="AO18" s="84"/>
    </row>
    <row r="19" spans="1:41" ht="14.5" x14ac:dyDescent="0.35">
      <c r="A19" s="51">
        <v>13</v>
      </c>
      <c r="B19" s="46">
        <v>44302</v>
      </c>
      <c r="C19" s="46">
        <v>44304</v>
      </c>
      <c r="D19" s="47">
        <f>C19-B19+1</f>
        <v>3</v>
      </c>
      <c r="E19" s="48" t="s">
        <v>48</v>
      </c>
      <c r="F19" s="49" t="s">
        <v>90</v>
      </c>
      <c r="G19" s="50" t="s">
        <v>20</v>
      </c>
      <c r="H19" s="51" t="s">
        <v>123</v>
      </c>
      <c r="I19" s="52"/>
      <c r="J19" s="52"/>
      <c r="K19" s="52"/>
      <c r="L19" s="52"/>
      <c r="M19" s="52"/>
      <c r="N19" s="52"/>
      <c r="O19" s="52"/>
      <c r="P19" s="52"/>
      <c r="Q19" s="52" t="s">
        <v>14</v>
      </c>
      <c r="R19" s="52"/>
      <c r="AO19" s="84"/>
    </row>
    <row r="20" spans="1:41" ht="14.5" x14ac:dyDescent="0.35">
      <c r="A20" s="35">
        <v>14</v>
      </c>
      <c r="B20" s="36">
        <v>44303</v>
      </c>
      <c r="C20" s="36">
        <v>44303</v>
      </c>
      <c r="D20" s="37">
        <f>C20-B20+1</f>
        <v>1</v>
      </c>
      <c r="E20" s="38" t="s">
        <v>107</v>
      </c>
      <c r="F20" s="40" t="s">
        <v>88</v>
      </c>
      <c r="G20" s="40" t="s">
        <v>18</v>
      </c>
      <c r="H20" s="119" t="s">
        <v>46</v>
      </c>
      <c r="I20" s="42"/>
      <c r="J20" s="42" t="s">
        <v>14</v>
      </c>
      <c r="K20" s="42" t="s">
        <v>14</v>
      </c>
      <c r="L20" s="42" t="s">
        <v>14</v>
      </c>
      <c r="M20" s="41"/>
      <c r="N20" s="41"/>
      <c r="O20" s="41"/>
      <c r="P20" s="41"/>
      <c r="Q20" s="41"/>
      <c r="R20" s="41"/>
      <c r="AO20" s="84"/>
    </row>
    <row r="21" spans="1:41" ht="14.5" x14ac:dyDescent="0.35">
      <c r="A21" s="98">
        <v>15</v>
      </c>
      <c r="B21" s="105">
        <v>44310</v>
      </c>
      <c r="C21" s="105">
        <v>44310</v>
      </c>
      <c r="D21" s="100">
        <f>C21-B21+1</f>
        <v>1</v>
      </c>
      <c r="E21" s="101" t="s">
        <v>100</v>
      </c>
      <c r="F21" s="103" t="s">
        <v>87</v>
      </c>
      <c r="G21" s="103" t="s">
        <v>18</v>
      </c>
      <c r="H21" s="107"/>
      <c r="I21" s="104"/>
      <c r="J21" s="104"/>
      <c r="K21" s="104"/>
      <c r="L21" s="104"/>
      <c r="M21" s="104"/>
      <c r="N21" s="104"/>
      <c r="O21" s="104" t="s">
        <v>14</v>
      </c>
      <c r="P21" s="104" t="s">
        <v>14</v>
      </c>
      <c r="Q21" s="104" t="s">
        <v>14</v>
      </c>
      <c r="R21" s="104"/>
      <c r="AO21" s="84"/>
    </row>
    <row r="22" spans="1:41" ht="14.5" x14ac:dyDescent="0.35">
      <c r="A22" s="27">
        <v>16</v>
      </c>
      <c r="B22" s="28">
        <v>44321</v>
      </c>
      <c r="C22" s="28">
        <v>44323</v>
      </c>
      <c r="D22" s="29">
        <f>C22-B22+1</f>
        <v>3</v>
      </c>
      <c r="E22" s="30" t="s">
        <v>24</v>
      </c>
      <c r="F22" s="31" t="s">
        <v>104</v>
      </c>
      <c r="G22" s="31" t="s">
        <v>35</v>
      </c>
      <c r="H22" s="27" t="s">
        <v>124</v>
      </c>
      <c r="I22" s="32"/>
      <c r="J22" s="32"/>
      <c r="K22" s="32"/>
      <c r="L22" s="32"/>
      <c r="M22" s="32"/>
      <c r="N22" s="32"/>
      <c r="O22" s="32" t="s">
        <v>14</v>
      </c>
      <c r="P22" s="32" t="s">
        <v>14</v>
      </c>
      <c r="Q22" s="32" t="s">
        <v>14</v>
      </c>
      <c r="R22" s="32"/>
      <c r="AO22" s="84"/>
    </row>
    <row r="23" spans="1:41" ht="14.5" x14ac:dyDescent="0.35">
      <c r="A23" s="27">
        <v>17</v>
      </c>
      <c r="B23" s="28">
        <v>44324</v>
      </c>
      <c r="C23" s="28">
        <v>44325</v>
      </c>
      <c r="D23" s="29">
        <f>C23-B23+1</f>
        <v>2</v>
      </c>
      <c r="E23" s="30" t="s">
        <v>36</v>
      </c>
      <c r="F23" s="31" t="s">
        <v>99</v>
      </c>
      <c r="G23" s="31" t="s">
        <v>18</v>
      </c>
      <c r="H23" s="27" t="s">
        <v>19</v>
      </c>
      <c r="I23" s="32"/>
      <c r="J23" s="32"/>
      <c r="K23" s="32"/>
      <c r="L23" s="32"/>
      <c r="M23" s="32"/>
      <c r="N23" s="32" t="s">
        <v>14</v>
      </c>
      <c r="O23" s="32" t="s">
        <v>14</v>
      </c>
      <c r="P23" s="32"/>
      <c r="Q23" s="32"/>
      <c r="R23" s="32"/>
      <c r="AO23" s="84"/>
    </row>
    <row r="24" spans="1:41" ht="26" x14ac:dyDescent="0.35">
      <c r="A24" s="35">
        <v>18</v>
      </c>
      <c r="B24" s="36">
        <v>44331</v>
      </c>
      <c r="C24" s="36">
        <v>44331</v>
      </c>
      <c r="D24" s="37">
        <f>C24-B24+1</f>
        <v>1</v>
      </c>
      <c r="E24" s="38" t="s">
        <v>109</v>
      </c>
      <c r="F24" s="40" t="s">
        <v>88</v>
      </c>
      <c r="G24" s="40" t="s">
        <v>18</v>
      </c>
      <c r="H24" s="119" t="s">
        <v>77</v>
      </c>
      <c r="I24" s="120"/>
      <c r="J24" s="120" t="s">
        <v>14</v>
      </c>
      <c r="K24" s="120" t="s">
        <v>14</v>
      </c>
      <c r="L24" s="120" t="s">
        <v>14</v>
      </c>
      <c r="M24" s="41"/>
      <c r="N24" s="41"/>
      <c r="O24" s="41"/>
      <c r="P24" s="41"/>
      <c r="Q24" s="41"/>
      <c r="R24" s="41"/>
      <c r="AO24" s="84"/>
    </row>
    <row r="25" spans="1:41" ht="14.5" x14ac:dyDescent="0.35">
      <c r="A25" s="27">
        <v>19</v>
      </c>
      <c r="B25" s="44">
        <v>44331</v>
      </c>
      <c r="C25" s="28">
        <v>44332</v>
      </c>
      <c r="D25" s="29">
        <f>C25-B25+1</f>
        <v>2</v>
      </c>
      <c r="E25" s="30" t="s">
        <v>21</v>
      </c>
      <c r="F25" s="31" t="s">
        <v>99</v>
      </c>
      <c r="G25" s="31" t="s">
        <v>13</v>
      </c>
      <c r="H25" s="27" t="s">
        <v>53</v>
      </c>
      <c r="I25" s="32"/>
      <c r="J25" s="32"/>
      <c r="K25" s="32"/>
      <c r="L25" s="32"/>
      <c r="M25" s="32"/>
      <c r="N25" s="32" t="s">
        <v>14</v>
      </c>
      <c r="O25" s="32"/>
      <c r="P25" s="32"/>
      <c r="Q25" s="32"/>
      <c r="R25" s="32"/>
      <c r="AO25" s="84"/>
    </row>
    <row r="26" spans="1:41" ht="14.5" x14ac:dyDescent="0.35">
      <c r="A26" s="85">
        <v>20</v>
      </c>
      <c r="B26" s="86">
        <v>44331</v>
      </c>
      <c r="C26" s="86">
        <v>44332</v>
      </c>
      <c r="D26" s="87">
        <f>C26-B26+1</f>
        <v>2</v>
      </c>
      <c r="E26" s="88" t="s">
        <v>36</v>
      </c>
      <c r="F26" s="89" t="s">
        <v>12</v>
      </c>
      <c r="G26" s="89" t="s">
        <v>25</v>
      </c>
      <c r="H26" s="85" t="s">
        <v>54</v>
      </c>
      <c r="I26" s="90"/>
      <c r="J26" s="90"/>
      <c r="K26" s="90"/>
      <c r="L26" s="90"/>
      <c r="M26" s="90"/>
      <c r="N26" s="90" t="s">
        <v>14</v>
      </c>
      <c r="O26" s="90" t="s">
        <v>14</v>
      </c>
      <c r="P26" s="90"/>
      <c r="Q26" s="90"/>
      <c r="R26" s="90"/>
      <c r="AO26" s="84"/>
    </row>
    <row r="27" spans="1:41" ht="14.5" x14ac:dyDescent="0.35">
      <c r="A27" s="27">
        <v>21</v>
      </c>
      <c r="B27" s="28">
        <v>44331</v>
      </c>
      <c r="C27" s="28">
        <v>44332</v>
      </c>
      <c r="D27" s="29">
        <f>C27-B27+1</f>
        <v>2</v>
      </c>
      <c r="E27" s="30" t="s">
        <v>51</v>
      </c>
      <c r="F27" s="31" t="s">
        <v>99</v>
      </c>
      <c r="G27" s="31" t="s">
        <v>35</v>
      </c>
      <c r="H27" s="27" t="s">
        <v>55</v>
      </c>
      <c r="I27" s="32"/>
      <c r="J27" s="32"/>
      <c r="K27" s="32"/>
      <c r="L27" s="32"/>
      <c r="M27" s="32"/>
      <c r="N27" s="32"/>
      <c r="O27" s="32"/>
      <c r="P27" s="32"/>
      <c r="Q27" s="32"/>
      <c r="R27" s="32" t="s">
        <v>14</v>
      </c>
      <c r="AO27" s="84"/>
    </row>
    <row r="28" spans="1:41" ht="14.5" x14ac:dyDescent="0.35">
      <c r="A28" s="27">
        <v>22</v>
      </c>
      <c r="B28" s="28">
        <v>44338</v>
      </c>
      <c r="C28" s="28">
        <v>44339</v>
      </c>
      <c r="D28" s="29">
        <f>C28-B28+1</f>
        <v>2</v>
      </c>
      <c r="E28" s="30" t="s">
        <v>21</v>
      </c>
      <c r="F28" s="31" t="s">
        <v>99</v>
      </c>
      <c r="G28" s="31" t="s">
        <v>20</v>
      </c>
      <c r="H28" s="27" t="s">
        <v>37</v>
      </c>
      <c r="I28" s="32"/>
      <c r="J28" s="32"/>
      <c r="K28" s="32"/>
      <c r="L28" s="32"/>
      <c r="M28" s="32"/>
      <c r="N28" s="32" t="s">
        <v>14</v>
      </c>
      <c r="O28" s="32"/>
      <c r="P28" s="32"/>
      <c r="Q28" s="32"/>
      <c r="R28" s="32"/>
      <c r="AO28" s="84"/>
    </row>
    <row r="29" spans="1:41" ht="14.5" x14ac:dyDescent="0.35">
      <c r="A29" s="27">
        <v>23</v>
      </c>
      <c r="B29" s="28">
        <v>44345</v>
      </c>
      <c r="C29" s="28">
        <v>44346</v>
      </c>
      <c r="D29" s="29">
        <f>C29-B29+1</f>
        <v>2</v>
      </c>
      <c r="E29" s="30" t="s">
        <v>36</v>
      </c>
      <c r="F29" s="31" t="s">
        <v>99</v>
      </c>
      <c r="G29" s="31" t="s">
        <v>27</v>
      </c>
      <c r="H29" s="27" t="s">
        <v>59</v>
      </c>
      <c r="I29" s="32"/>
      <c r="J29" s="32"/>
      <c r="K29" s="32"/>
      <c r="L29" s="32"/>
      <c r="M29" s="32"/>
      <c r="N29" s="32" t="s">
        <v>14</v>
      </c>
      <c r="O29" s="32" t="s">
        <v>14</v>
      </c>
      <c r="P29" s="32"/>
      <c r="Q29" s="32"/>
      <c r="R29" s="32"/>
      <c r="AO29" s="84"/>
    </row>
    <row r="30" spans="1:41" ht="14.5" x14ac:dyDescent="0.35">
      <c r="A30" s="35">
        <v>24</v>
      </c>
      <c r="B30" s="36">
        <v>44345</v>
      </c>
      <c r="C30" s="36">
        <v>44346</v>
      </c>
      <c r="D30" s="37">
        <f>C30-B30+1</f>
        <v>2</v>
      </c>
      <c r="E30" s="38" t="s">
        <v>125</v>
      </c>
      <c r="F30" s="40" t="s">
        <v>103</v>
      </c>
      <c r="G30" s="40" t="s">
        <v>18</v>
      </c>
      <c r="H30" s="45" t="s">
        <v>63</v>
      </c>
      <c r="I30" s="41"/>
      <c r="J30" s="41"/>
      <c r="K30" s="42" t="s">
        <v>14</v>
      </c>
      <c r="L30" s="42" t="s">
        <v>14</v>
      </c>
      <c r="M30" s="41"/>
      <c r="N30" s="41"/>
      <c r="O30" s="41"/>
      <c r="P30" s="41"/>
      <c r="Q30" s="41"/>
      <c r="R30" s="41"/>
      <c r="AO30" s="84"/>
    </row>
    <row r="31" spans="1:41" ht="26" x14ac:dyDescent="0.35">
      <c r="A31" s="35">
        <v>25</v>
      </c>
      <c r="B31" s="36">
        <v>44352</v>
      </c>
      <c r="C31" s="36">
        <v>44352</v>
      </c>
      <c r="D31" s="37">
        <f>C31-B31+1</f>
        <v>1</v>
      </c>
      <c r="E31" s="38" t="s">
        <v>95</v>
      </c>
      <c r="F31" s="40" t="s">
        <v>103</v>
      </c>
      <c r="G31" s="40" t="s">
        <v>18</v>
      </c>
      <c r="H31" s="119" t="s">
        <v>26</v>
      </c>
      <c r="I31" s="120"/>
      <c r="J31" s="120" t="s">
        <v>14</v>
      </c>
      <c r="K31" s="120" t="s">
        <v>14</v>
      </c>
      <c r="L31" s="42" t="s">
        <v>14</v>
      </c>
      <c r="M31" s="41"/>
      <c r="N31" s="41"/>
      <c r="O31" s="41"/>
      <c r="P31" s="41"/>
      <c r="Q31" s="41"/>
      <c r="R31" s="41"/>
      <c r="AO31" s="84"/>
    </row>
    <row r="32" spans="1:41" ht="14.5" x14ac:dyDescent="0.35">
      <c r="A32" s="51">
        <v>27</v>
      </c>
      <c r="B32" s="46">
        <v>44353</v>
      </c>
      <c r="C32" s="46">
        <v>44360</v>
      </c>
      <c r="D32" s="47">
        <f>C32-B32+1</f>
        <v>8</v>
      </c>
      <c r="E32" s="48" t="s">
        <v>126</v>
      </c>
      <c r="F32" s="49" t="s">
        <v>105</v>
      </c>
      <c r="G32" s="50" t="s">
        <v>42</v>
      </c>
      <c r="H32" s="51" t="s">
        <v>127</v>
      </c>
      <c r="I32" s="52"/>
      <c r="J32" s="52"/>
      <c r="K32" s="52"/>
      <c r="L32" s="52"/>
      <c r="M32" s="52"/>
      <c r="N32" s="52"/>
      <c r="O32" s="52"/>
      <c r="P32" s="52"/>
      <c r="Q32" s="52" t="s">
        <v>14</v>
      </c>
      <c r="R32" s="52"/>
      <c r="AO32" s="84"/>
    </row>
    <row r="33" spans="1:18" ht="14.5" x14ac:dyDescent="0.35">
      <c r="A33" s="108">
        <v>26</v>
      </c>
      <c r="B33" s="115">
        <v>44354</v>
      </c>
      <c r="C33" s="115">
        <v>44358</v>
      </c>
      <c r="D33" s="110">
        <f>C33-B33+1</f>
        <v>5</v>
      </c>
      <c r="E33" s="113" t="s">
        <v>133</v>
      </c>
      <c r="F33" s="114" t="s">
        <v>12</v>
      </c>
      <c r="G33" s="114" t="s">
        <v>18</v>
      </c>
      <c r="H33" s="117" t="s">
        <v>64</v>
      </c>
      <c r="I33" s="116"/>
      <c r="J33" s="116" t="s">
        <v>14</v>
      </c>
      <c r="K33" s="116" t="s">
        <v>14</v>
      </c>
      <c r="L33" s="116" t="s">
        <v>14</v>
      </c>
      <c r="M33" s="116" t="s">
        <v>14</v>
      </c>
      <c r="N33" s="116" t="s">
        <v>14</v>
      </c>
      <c r="O33" s="116" t="s">
        <v>14</v>
      </c>
      <c r="P33" s="112"/>
      <c r="Q33" s="112"/>
      <c r="R33" s="112"/>
    </row>
    <row r="34" spans="1:18" ht="14.5" x14ac:dyDescent="0.35">
      <c r="A34" s="27">
        <v>29</v>
      </c>
      <c r="B34" s="28">
        <v>44366</v>
      </c>
      <c r="C34" s="28">
        <v>44367</v>
      </c>
      <c r="D34" s="29">
        <f>C34-B34+1</f>
        <v>2</v>
      </c>
      <c r="E34" s="30" t="s">
        <v>36</v>
      </c>
      <c r="F34" s="31" t="s">
        <v>99</v>
      </c>
      <c r="G34" s="31" t="s">
        <v>13</v>
      </c>
      <c r="H34" s="27" t="s">
        <v>71</v>
      </c>
      <c r="I34" s="32"/>
      <c r="J34" s="32"/>
      <c r="K34" s="32"/>
      <c r="L34" s="32"/>
      <c r="M34" s="32"/>
      <c r="N34" s="32" t="s">
        <v>14</v>
      </c>
      <c r="O34" s="32" t="s">
        <v>14</v>
      </c>
      <c r="P34" s="32"/>
      <c r="Q34" s="32"/>
      <c r="R34" s="32"/>
    </row>
    <row r="35" spans="1:18" ht="14.5" x14ac:dyDescent="0.35">
      <c r="A35" s="27">
        <v>30</v>
      </c>
      <c r="B35" s="28">
        <v>44366</v>
      </c>
      <c r="C35" s="28">
        <v>44367</v>
      </c>
      <c r="D35" s="29">
        <f>C35-B35+1</f>
        <v>2</v>
      </c>
      <c r="E35" s="30" t="s">
        <v>51</v>
      </c>
      <c r="F35" s="31" t="s">
        <v>99</v>
      </c>
      <c r="G35" s="31" t="s">
        <v>57</v>
      </c>
      <c r="H35" s="27" t="s">
        <v>58</v>
      </c>
      <c r="I35" s="32"/>
      <c r="J35" s="32"/>
      <c r="K35" s="32"/>
      <c r="L35" s="32"/>
      <c r="M35" s="32"/>
      <c r="N35" s="32"/>
      <c r="O35" s="32"/>
      <c r="P35" s="32"/>
      <c r="Q35" s="32" t="s">
        <v>14</v>
      </c>
      <c r="R35" s="54"/>
    </row>
    <row r="36" spans="1:18" ht="14.5" x14ac:dyDescent="0.35">
      <c r="A36" s="35">
        <v>31</v>
      </c>
      <c r="B36" s="36">
        <v>44368</v>
      </c>
      <c r="C36" s="36">
        <v>44369</v>
      </c>
      <c r="D36" s="37">
        <f>C36-B36+1</f>
        <v>2</v>
      </c>
      <c r="E36" s="38" t="s">
        <v>102</v>
      </c>
      <c r="F36" s="40" t="s">
        <v>103</v>
      </c>
      <c r="G36" s="40" t="s">
        <v>18</v>
      </c>
      <c r="H36" s="119" t="s">
        <v>26</v>
      </c>
      <c r="I36" s="120"/>
      <c r="J36" s="120" t="s">
        <v>14</v>
      </c>
      <c r="K36" s="120" t="s">
        <v>14</v>
      </c>
      <c r="L36" s="42" t="s">
        <v>14</v>
      </c>
      <c r="M36" s="41"/>
      <c r="N36" s="41"/>
      <c r="O36" s="41"/>
      <c r="P36" s="41"/>
      <c r="Q36" s="41"/>
      <c r="R36" s="41"/>
    </row>
    <row r="37" spans="1:18" ht="14.5" x14ac:dyDescent="0.35">
      <c r="A37" s="108">
        <v>32</v>
      </c>
      <c r="B37" s="115">
        <v>44370</v>
      </c>
      <c r="C37" s="115">
        <v>44375</v>
      </c>
      <c r="D37" s="110">
        <f>C37-B37+1</f>
        <v>6</v>
      </c>
      <c r="E37" s="113" t="s">
        <v>89</v>
      </c>
      <c r="F37" s="114" t="s">
        <v>12</v>
      </c>
      <c r="G37" s="114" t="s">
        <v>18</v>
      </c>
      <c r="H37" s="117" t="s">
        <v>26</v>
      </c>
      <c r="I37" s="118"/>
      <c r="J37" s="118" t="s">
        <v>14</v>
      </c>
      <c r="K37" s="118" t="s">
        <v>14</v>
      </c>
      <c r="L37" s="116" t="s">
        <v>14</v>
      </c>
      <c r="M37" s="112"/>
      <c r="N37" s="112"/>
      <c r="O37" s="112"/>
      <c r="P37" s="112"/>
      <c r="Q37" s="112"/>
      <c r="R37" s="112"/>
    </row>
    <row r="38" spans="1:18" ht="14.5" x14ac:dyDescent="0.35">
      <c r="A38" s="27">
        <v>34</v>
      </c>
      <c r="B38" s="28">
        <v>44373</v>
      </c>
      <c r="C38" s="28">
        <v>44374</v>
      </c>
      <c r="D38" s="29">
        <f>C38-B38+1</f>
        <v>2</v>
      </c>
      <c r="E38" s="30" t="s">
        <v>36</v>
      </c>
      <c r="F38" s="31" t="s">
        <v>99</v>
      </c>
      <c r="G38" s="31" t="s">
        <v>38</v>
      </c>
      <c r="H38" s="27" t="s">
        <v>39</v>
      </c>
      <c r="I38" s="32"/>
      <c r="J38" s="32"/>
      <c r="K38" s="32"/>
      <c r="L38" s="32"/>
      <c r="M38" s="32"/>
      <c r="N38" s="32" t="s">
        <v>14</v>
      </c>
      <c r="O38" s="32" t="s">
        <v>14</v>
      </c>
      <c r="P38" s="32"/>
      <c r="Q38" s="32"/>
      <c r="R38" s="32"/>
    </row>
    <row r="39" spans="1:18" ht="14.5" x14ac:dyDescent="0.35">
      <c r="A39" s="85">
        <v>35</v>
      </c>
      <c r="B39" s="86">
        <v>44380</v>
      </c>
      <c r="C39" s="86">
        <v>44381</v>
      </c>
      <c r="D39" s="87">
        <f>C39-B39+1</f>
        <v>2</v>
      </c>
      <c r="E39" s="88" t="s">
        <v>23</v>
      </c>
      <c r="F39" s="89" t="s">
        <v>12</v>
      </c>
      <c r="G39" s="89" t="s">
        <v>34</v>
      </c>
      <c r="H39" s="85" t="s">
        <v>44</v>
      </c>
      <c r="I39" s="90"/>
      <c r="J39" s="90"/>
      <c r="K39" s="90"/>
      <c r="L39" s="90"/>
      <c r="M39" s="90"/>
      <c r="N39" s="90" t="s">
        <v>14</v>
      </c>
      <c r="O39" s="90"/>
      <c r="P39" s="90"/>
      <c r="Q39" s="90"/>
      <c r="R39" s="90"/>
    </row>
    <row r="40" spans="1:18" ht="14.5" x14ac:dyDescent="0.35">
      <c r="A40" s="27">
        <v>36</v>
      </c>
      <c r="B40" s="28">
        <v>44387</v>
      </c>
      <c r="C40" s="28">
        <v>44388</v>
      </c>
      <c r="D40" s="29">
        <f>C40-B40+1</f>
        <v>2</v>
      </c>
      <c r="E40" s="30" t="s">
        <v>36</v>
      </c>
      <c r="F40" s="31" t="s">
        <v>99</v>
      </c>
      <c r="G40" s="31" t="s">
        <v>42</v>
      </c>
      <c r="H40" s="27" t="s">
        <v>68</v>
      </c>
      <c r="I40" s="32"/>
      <c r="J40" s="32"/>
      <c r="K40" s="32"/>
      <c r="L40" s="32"/>
      <c r="M40" s="32"/>
      <c r="N40" s="32" t="s">
        <v>14</v>
      </c>
      <c r="O40" s="32" t="s">
        <v>14</v>
      </c>
      <c r="P40" s="32"/>
      <c r="Q40" s="32"/>
      <c r="R40" s="32"/>
    </row>
    <row r="41" spans="1:18" ht="14.5" x14ac:dyDescent="0.35">
      <c r="A41" s="27">
        <v>28</v>
      </c>
      <c r="B41" s="44">
        <v>44391</v>
      </c>
      <c r="C41" s="44">
        <v>44404</v>
      </c>
      <c r="D41" s="29">
        <f>C41-B41+1</f>
        <v>14</v>
      </c>
      <c r="E41" s="30" t="s">
        <v>52</v>
      </c>
      <c r="F41" s="31" t="s">
        <v>104</v>
      </c>
      <c r="G41" s="31"/>
      <c r="H41" s="53"/>
      <c r="I41" s="32"/>
      <c r="J41" s="32"/>
      <c r="K41" s="32"/>
      <c r="L41" s="32"/>
      <c r="M41" s="32"/>
      <c r="N41" s="32"/>
      <c r="O41" s="32" t="s">
        <v>14</v>
      </c>
      <c r="P41" s="32" t="s">
        <v>14</v>
      </c>
      <c r="Q41" s="32" t="s">
        <v>14</v>
      </c>
      <c r="R41" s="32"/>
    </row>
    <row r="42" spans="1:18" ht="14.5" x14ac:dyDescent="0.35">
      <c r="A42" s="27">
        <v>37</v>
      </c>
      <c r="B42" s="28">
        <v>44394</v>
      </c>
      <c r="C42" s="28">
        <v>44395</v>
      </c>
      <c r="D42" s="29">
        <f>C42-B42+1</f>
        <v>2</v>
      </c>
      <c r="E42" s="30" t="s">
        <v>36</v>
      </c>
      <c r="F42" s="31" t="s">
        <v>99</v>
      </c>
      <c r="G42" s="31" t="s">
        <v>34</v>
      </c>
      <c r="H42" s="27" t="s">
        <v>49</v>
      </c>
      <c r="I42" s="32"/>
      <c r="J42" s="32"/>
      <c r="K42" s="32"/>
      <c r="L42" s="32"/>
      <c r="M42" s="32"/>
      <c r="N42" s="32" t="s">
        <v>14</v>
      </c>
      <c r="O42" s="32" t="s">
        <v>14</v>
      </c>
      <c r="P42" s="32"/>
      <c r="Q42" s="32"/>
      <c r="R42" s="32"/>
    </row>
    <row r="43" spans="1:18" ht="14.5" x14ac:dyDescent="0.35">
      <c r="A43" s="98">
        <v>33</v>
      </c>
      <c r="B43" s="99">
        <v>44401</v>
      </c>
      <c r="C43" s="99">
        <v>44401</v>
      </c>
      <c r="D43" s="100">
        <f>C43-B43+1</f>
        <v>1</v>
      </c>
      <c r="E43" s="101" t="s">
        <v>134</v>
      </c>
      <c r="F43" s="102" t="s">
        <v>87</v>
      </c>
      <c r="G43" s="103" t="s">
        <v>18</v>
      </c>
      <c r="H43" s="98" t="s">
        <v>45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 t="s">
        <v>14</v>
      </c>
    </row>
    <row r="44" spans="1:18" ht="14.5" x14ac:dyDescent="0.35">
      <c r="A44" s="27">
        <v>38</v>
      </c>
      <c r="B44" s="28">
        <v>44401</v>
      </c>
      <c r="C44" s="28">
        <v>44402</v>
      </c>
      <c r="D44" s="29">
        <f>C44-B44+1</f>
        <v>2</v>
      </c>
      <c r="E44" s="30" t="s">
        <v>36</v>
      </c>
      <c r="F44" s="31" t="s">
        <v>99</v>
      </c>
      <c r="G44" s="31" t="s">
        <v>28</v>
      </c>
      <c r="H44" s="27" t="s">
        <v>47</v>
      </c>
      <c r="I44" s="32"/>
      <c r="J44" s="32"/>
      <c r="K44" s="32"/>
      <c r="L44" s="32"/>
      <c r="M44" s="32"/>
      <c r="N44" s="32" t="s">
        <v>14</v>
      </c>
      <c r="O44" s="32" t="s">
        <v>14</v>
      </c>
      <c r="P44" s="32"/>
      <c r="Q44" s="32"/>
      <c r="R44" s="32"/>
    </row>
    <row r="45" spans="1:18" ht="14.5" x14ac:dyDescent="0.35">
      <c r="A45" s="27">
        <v>39</v>
      </c>
      <c r="B45" s="28">
        <v>44408</v>
      </c>
      <c r="C45" s="28">
        <v>44409</v>
      </c>
      <c r="D45" s="29">
        <f>C45-B45+1</f>
        <v>2</v>
      </c>
      <c r="E45" s="30" t="s">
        <v>36</v>
      </c>
      <c r="F45" s="31" t="s">
        <v>99</v>
      </c>
      <c r="G45" s="31" t="s">
        <v>50</v>
      </c>
      <c r="H45" s="27" t="s">
        <v>135</v>
      </c>
      <c r="I45" s="32"/>
      <c r="J45" s="32"/>
      <c r="K45" s="32"/>
      <c r="L45" s="32"/>
      <c r="M45" s="32"/>
      <c r="N45" s="32" t="s">
        <v>14</v>
      </c>
      <c r="O45" s="32" t="s">
        <v>14</v>
      </c>
      <c r="P45" s="32"/>
      <c r="Q45" s="32"/>
      <c r="R45" s="32"/>
    </row>
    <row r="46" spans="1:18" ht="14.5" x14ac:dyDescent="0.35">
      <c r="A46" s="51">
        <v>40</v>
      </c>
      <c r="B46" s="91">
        <v>44409</v>
      </c>
      <c r="C46" s="91">
        <v>44415</v>
      </c>
      <c r="D46" s="92"/>
      <c r="E46" s="93" t="s">
        <v>69</v>
      </c>
      <c r="F46" s="94" t="s">
        <v>91</v>
      </c>
      <c r="G46" s="95" t="s">
        <v>70</v>
      </c>
      <c r="H46" s="96" t="s">
        <v>128</v>
      </c>
      <c r="I46" s="97"/>
      <c r="J46" s="97"/>
      <c r="K46" s="97"/>
      <c r="L46" s="97"/>
      <c r="M46" s="97"/>
      <c r="N46" s="97"/>
      <c r="O46" s="97"/>
      <c r="P46" s="97"/>
      <c r="Q46" s="97"/>
      <c r="R46" s="97" t="s">
        <v>14</v>
      </c>
    </row>
    <row r="47" spans="1:18" ht="26" x14ac:dyDescent="0.35">
      <c r="A47" s="51">
        <v>41</v>
      </c>
      <c r="B47" s="46">
        <v>44425</v>
      </c>
      <c r="C47" s="46">
        <v>44427</v>
      </c>
      <c r="D47" s="47">
        <f>C47-B47+1</f>
        <v>3</v>
      </c>
      <c r="E47" s="48" t="s">
        <v>65</v>
      </c>
      <c r="F47" s="50" t="s">
        <v>90</v>
      </c>
      <c r="G47" s="50" t="s">
        <v>66</v>
      </c>
      <c r="H47" s="51" t="s">
        <v>67</v>
      </c>
      <c r="I47" s="52"/>
      <c r="J47" s="52"/>
      <c r="K47" s="52"/>
      <c r="L47" s="52"/>
      <c r="M47" s="52"/>
      <c r="N47" s="52" t="s">
        <v>14</v>
      </c>
      <c r="O47" s="52"/>
      <c r="P47" s="52"/>
      <c r="Q47" s="52"/>
      <c r="R47" s="52"/>
    </row>
    <row r="48" spans="1:18" ht="14.5" x14ac:dyDescent="0.35">
      <c r="A48" s="108">
        <v>42</v>
      </c>
      <c r="B48" s="115">
        <v>44443</v>
      </c>
      <c r="C48" s="115">
        <v>44443</v>
      </c>
      <c r="D48" s="110">
        <f>C48-B48+1</f>
        <v>1</v>
      </c>
      <c r="E48" s="113" t="s">
        <v>129</v>
      </c>
      <c r="F48" s="114" t="s">
        <v>96</v>
      </c>
      <c r="G48" s="114" t="s">
        <v>18</v>
      </c>
      <c r="H48" s="117" t="s">
        <v>26</v>
      </c>
      <c r="I48" s="118"/>
      <c r="J48" s="118"/>
      <c r="K48" s="118"/>
      <c r="L48" s="116"/>
      <c r="M48" s="112"/>
      <c r="N48" s="112"/>
      <c r="O48" s="112"/>
      <c r="P48" s="112" t="s">
        <v>14</v>
      </c>
      <c r="Q48" s="112" t="s">
        <v>14</v>
      </c>
      <c r="R48" s="112" t="s">
        <v>14</v>
      </c>
    </row>
    <row r="49" spans="1:35" ht="26" x14ac:dyDescent="0.35">
      <c r="A49" s="51">
        <v>44</v>
      </c>
      <c r="B49" s="46">
        <v>44448</v>
      </c>
      <c r="C49" s="46">
        <v>44451</v>
      </c>
      <c r="D49" s="47">
        <f>C49-B49+1</f>
        <v>4</v>
      </c>
      <c r="E49" s="48" t="s">
        <v>72</v>
      </c>
      <c r="F49" s="50" t="s">
        <v>90</v>
      </c>
      <c r="G49" s="50" t="s">
        <v>73</v>
      </c>
      <c r="H49" s="51" t="s">
        <v>74</v>
      </c>
      <c r="I49" s="52"/>
      <c r="J49" s="52"/>
      <c r="K49" s="52"/>
      <c r="L49" s="52"/>
      <c r="M49" s="52"/>
      <c r="N49" s="52" t="s">
        <v>14</v>
      </c>
      <c r="O49" s="52" t="s">
        <v>14</v>
      </c>
      <c r="P49" s="52"/>
      <c r="Q49" s="52"/>
      <c r="R49" s="52"/>
    </row>
    <row r="50" spans="1:35" ht="26" x14ac:dyDescent="0.35">
      <c r="A50" s="35">
        <v>43</v>
      </c>
      <c r="B50" s="36">
        <v>44450</v>
      </c>
      <c r="C50" s="36">
        <v>44450</v>
      </c>
      <c r="D50" s="37">
        <f>C50-B50+1</f>
        <v>1</v>
      </c>
      <c r="E50" s="38" t="s">
        <v>109</v>
      </c>
      <c r="F50" s="40" t="s">
        <v>88</v>
      </c>
      <c r="G50" s="40" t="s">
        <v>18</v>
      </c>
      <c r="H50" s="119" t="s">
        <v>77</v>
      </c>
      <c r="I50" s="120"/>
      <c r="J50" s="120" t="s">
        <v>14</v>
      </c>
      <c r="K50" s="120" t="s">
        <v>14</v>
      </c>
      <c r="L50" s="120" t="s">
        <v>14</v>
      </c>
      <c r="M50" s="41"/>
      <c r="N50" s="41"/>
      <c r="O50" s="41"/>
      <c r="P50" s="41"/>
      <c r="Q50" s="41"/>
      <c r="R50" s="41"/>
    </row>
    <row r="51" spans="1:35" ht="14.5" x14ac:dyDescent="0.35">
      <c r="A51" s="27">
        <v>45</v>
      </c>
      <c r="B51" s="28">
        <v>44464</v>
      </c>
      <c r="C51" s="28">
        <v>44465</v>
      </c>
      <c r="D51" s="29">
        <f>C51-B51+1</f>
        <v>2</v>
      </c>
      <c r="E51" s="33" t="s">
        <v>136</v>
      </c>
      <c r="F51" s="27" t="s">
        <v>98</v>
      </c>
      <c r="G51" s="27" t="s">
        <v>60</v>
      </c>
      <c r="H51" s="27" t="s">
        <v>61</v>
      </c>
      <c r="I51" s="32"/>
      <c r="J51" s="32"/>
      <c r="K51" s="34"/>
      <c r="L51" s="34"/>
      <c r="M51" s="32"/>
      <c r="N51" s="32"/>
      <c r="O51" s="32"/>
      <c r="P51" s="32" t="s">
        <v>14</v>
      </c>
      <c r="Q51" s="32" t="s">
        <v>14</v>
      </c>
      <c r="R51" s="32"/>
    </row>
    <row r="52" spans="1:35" ht="14.5" x14ac:dyDescent="0.35">
      <c r="A52" s="98">
        <v>46</v>
      </c>
      <c r="B52" s="99">
        <v>44471</v>
      </c>
      <c r="C52" s="99">
        <v>44471</v>
      </c>
      <c r="D52" s="100">
        <f>C52-B52+1</f>
        <v>1</v>
      </c>
      <c r="E52" s="101" t="s">
        <v>113</v>
      </c>
      <c r="F52" s="102" t="s">
        <v>87</v>
      </c>
      <c r="G52" s="103" t="s">
        <v>18</v>
      </c>
      <c r="H52" s="98" t="s">
        <v>63</v>
      </c>
      <c r="I52" s="104"/>
      <c r="J52" s="104"/>
      <c r="K52" s="104"/>
      <c r="L52" s="104"/>
      <c r="M52" s="104"/>
      <c r="N52" s="104" t="s">
        <v>14</v>
      </c>
      <c r="O52" s="104" t="s">
        <v>14</v>
      </c>
      <c r="P52" s="104" t="s">
        <v>14</v>
      </c>
      <c r="Q52" s="104"/>
      <c r="R52" s="104"/>
    </row>
    <row r="53" spans="1:35" ht="14.5" x14ac:dyDescent="0.35">
      <c r="A53" s="27">
        <v>47</v>
      </c>
      <c r="B53" s="28">
        <v>44471</v>
      </c>
      <c r="C53" s="28">
        <v>44472</v>
      </c>
      <c r="D53" s="29">
        <f>C53-B53+1</f>
        <v>2</v>
      </c>
      <c r="E53" s="30" t="s">
        <v>51</v>
      </c>
      <c r="F53" s="31" t="s">
        <v>99</v>
      </c>
      <c r="G53" s="31" t="s">
        <v>33</v>
      </c>
      <c r="H53" s="27" t="s">
        <v>43</v>
      </c>
      <c r="I53" s="32"/>
      <c r="J53" s="32"/>
      <c r="K53" s="32"/>
      <c r="L53" s="32"/>
      <c r="M53" s="32"/>
      <c r="N53" s="32"/>
      <c r="O53" s="32"/>
      <c r="P53" s="32"/>
      <c r="Q53" s="32"/>
      <c r="R53" s="32" t="s">
        <v>14</v>
      </c>
      <c r="Z53" s="14"/>
      <c r="AA53" s="14"/>
    </row>
    <row r="54" spans="1:35" ht="14.5" x14ac:dyDescent="0.35">
      <c r="A54" s="51">
        <v>48</v>
      </c>
      <c r="B54" s="56">
        <v>44475</v>
      </c>
      <c r="C54" s="56">
        <v>44479</v>
      </c>
      <c r="D54" s="47"/>
      <c r="E54" s="48" t="s">
        <v>137</v>
      </c>
      <c r="F54" s="50" t="s">
        <v>105</v>
      </c>
      <c r="G54" s="50" t="s">
        <v>22</v>
      </c>
      <c r="H54" s="51"/>
      <c r="I54" s="52"/>
      <c r="J54" s="52"/>
      <c r="K54" s="52"/>
      <c r="L54" s="52"/>
      <c r="M54" s="52"/>
      <c r="N54" s="52" t="s">
        <v>14</v>
      </c>
      <c r="O54" s="52" t="s">
        <v>14</v>
      </c>
      <c r="P54" s="52"/>
      <c r="Q54" s="52"/>
      <c r="R54" s="52"/>
      <c r="Z54" s="14"/>
      <c r="AA54" s="14"/>
    </row>
    <row r="55" spans="1:35" ht="14.5" x14ac:dyDescent="0.35">
      <c r="A55" s="35">
        <v>49</v>
      </c>
      <c r="B55" s="36">
        <v>44478</v>
      </c>
      <c r="C55" s="36">
        <v>44479</v>
      </c>
      <c r="D55" s="37">
        <f>C55-B55+1</f>
        <v>2</v>
      </c>
      <c r="E55" s="38" t="s">
        <v>108</v>
      </c>
      <c r="F55" s="40" t="s">
        <v>103</v>
      </c>
      <c r="G55" s="40" t="s">
        <v>18</v>
      </c>
      <c r="H55" s="119"/>
      <c r="I55" s="120"/>
      <c r="J55" s="120" t="s">
        <v>14</v>
      </c>
      <c r="K55" s="120" t="s">
        <v>14</v>
      </c>
      <c r="L55" s="42" t="s">
        <v>14</v>
      </c>
      <c r="M55" s="41"/>
      <c r="N55" s="41"/>
      <c r="O55" s="41"/>
      <c r="P55" s="41"/>
      <c r="Q55" s="41"/>
      <c r="R55" s="41"/>
      <c r="Z55" s="14"/>
      <c r="AA55" s="14"/>
    </row>
    <row r="56" spans="1:35" ht="14.5" x14ac:dyDescent="0.35">
      <c r="A56" s="27">
        <v>50</v>
      </c>
      <c r="B56" s="28">
        <v>44485</v>
      </c>
      <c r="C56" s="28">
        <v>44486</v>
      </c>
      <c r="D56" s="29">
        <f>C56-B56+1</f>
        <v>2</v>
      </c>
      <c r="E56" s="33" t="s">
        <v>138</v>
      </c>
      <c r="F56" s="27" t="s">
        <v>98</v>
      </c>
      <c r="G56" s="27" t="s">
        <v>25</v>
      </c>
      <c r="H56" s="27" t="s">
        <v>54</v>
      </c>
      <c r="I56" s="32"/>
      <c r="J56" s="32"/>
      <c r="K56" s="34"/>
      <c r="L56" s="34"/>
      <c r="M56" s="32"/>
      <c r="N56" s="32"/>
      <c r="O56" s="32"/>
      <c r="P56" s="32" t="s">
        <v>14</v>
      </c>
      <c r="Q56" s="32" t="s">
        <v>14</v>
      </c>
      <c r="R56" s="32"/>
      <c r="Z56" s="14"/>
      <c r="AA56" s="14"/>
    </row>
    <row r="57" spans="1:35" ht="14.5" x14ac:dyDescent="0.35">
      <c r="A57" s="35">
        <v>52</v>
      </c>
      <c r="B57" s="121">
        <v>44487</v>
      </c>
      <c r="C57" s="121">
        <v>44487</v>
      </c>
      <c r="D57" s="37">
        <f>C57-B57+1</f>
        <v>1</v>
      </c>
      <c r="E57" s="122" t="s">
        <v>106</v>
      </c>
      <c r="F57" s="39" t="s">
        <v>88</v>
      </c>
      <c r="G57" s="40" t="s">
        <v>18</v>
      </c>
      <c r="H57" s="123" t="s">
        <v>56</v>
      </c>
      <c r="I57" s="42"/>
      <c r="J57" s="42" t="s">
        <v>14</v>
      </c>
      <c r="K57" s="41" t="s">
        <v>14</v>
      </c>
      <c r="L57" s="41" t="s">
        <v>14</v>
      </c>
      <c r="M57" s="41"/>
      <c r="N57" s="41"/>
      <c r="O57" s="41"/>
      <c r="P57" s="41"/>
      <c r="Q57" s="41"/>
      <c r="R57" s="41"/>
      <c r="Z57" s="14"/>
      <c r="AA57" s="14"/>
    </row>
    <row r="58" spans="1:35" ht="14.5" x14ac:dyDescent="0.35">
      <c r="A58" s="27">
        <v>51</v>
      </c>
      <c r="B58" s="28">
        <v>44492</v>
      </c>
      <c r="C58" s="28">
        <v>44493</v>
      </c>
      <c r="D58" s="29">
        <f>C58-B58+1</f>
        <v>2</v>
      </c>
      <c r="E58" s="30" t="s">
        <v>21</v>
      </c>
      <c r="F58" s="31" t="s">
        <v>99</v>
      </c>
      <c r="G58" s="31" t="s">
        <v>57</v>
      </c>
      <c r="H58" s="27" t="s">
        <v>78</v>
      </c>
      <c r="I58" s="32"/>
      <c r="J58" s="32"/>
      <c r="K58" s="32"/>
      <c r="L58" s="32"/>
      <c r="M58" s="32"/>
      <c r="N58" s="32" t="s">
        <v>14</v>
      </c>
      <c r="O58" s="32"/>
      <c r="P58" s="32"/>
      <c r="Q58" s="32"/>
      <c r="R58" s="32"/>
      <c r="T58" s="1" t="str">
        <f>E68</f>
        <v>Grand Slam</v>
      </c>
      <c r="Y58" s="14"/>
      <c r="Z58" s="14" t="str">
        <f>IF(J68="x","U10; ","")</f>
        <v/>
      </c>
      <c r="AA58" s="14" t="str">
        <f>IF(K68="x","U12; ","")</f>
        <v/>
      </c>
      <c r="AB58" s="14" t="str">
        <f>IF(L68="x","U14; ","")</f>
        <v/>
      </c>
      <c r="AC58" s="14" t="str">
        <f>IF(M68="x","U16; ","")</f>
        <v/>
      </c>
      <c r="AD58" s="14" t="str">
        <f>IF(N68="x","U18; ","")</f>
        <v/>
      </c>
      <c r="AE58" s="14" t="str">
        <f>IF(O68="x","U21; ","")</f>
        <v xml:space="preserve">U21; </v>
      </c>
      <c r="AF58" s="14" t="str">
        <f>IF(P68="x","U23; ","")</f>
        <v xml:space="preserve">U23; </v>
      </c>
      <c r="AG58" s="14" t="str">
        <f>IF(Q68="x","S; ","")</f>
        <v xml:space="preserve">S; </v>
      </c>
      <c r="AH58" s="14" t="str">
        <f>IF(R68="x","V; ","")</f>
        <v/>
      </c>
      <c r="AI58" s="55" t="str">
        <f>T58&amp;"; "&amp;Z58&amp;AA58&amp;AB58&amp;AC58&amp;AD58&amp;AE58&amp;AF58&amp;AG58</f>
        <v xml:space="preserve">Grand Slam; U21; U23; S; </v>
      </c>
    </row>
    <row r="59" spans="1:35" ht="14.5" x14ac:dyDescent="0.35">
      <c r="A59" s="35">
        <v>53</v>
      </c>
      <c r="B59" s="43">
        <v>44492</v>
      </c>
      <c r="C59" s="43">
        <v>44493</v>
      </c>
      <c r="D59" s="37"/>
      <c r="E59" s="122" t="s">
        <v>130</v>
      </c>
      <c r="F59" s="39" t="s">
        <v>103</v>
      </c>
      <c r="G59" s="40" t="s">
        <v>18</v>
      </c>
      <c r="H59" s="123" t="s">
        <v>122</v>
      </c>
      <c r="I59" s="42"/>
      <c r="J59" s="42"/>
      <c r="K59" s="41"/>
      <c r="L59" s="41"/>
      <c r="M59" s="41"/>
      <c r="N59" s="41"/>
      <c r="O59" s="41"/>
      <c r="P59" s="41"/>
      <c r="Q59" s="41" t="s">
        <v>14</v>
      </c>
      <c r="R59" s="41" t="s">
        <v>14</v>
      </c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5" ht="14.5" x14ac:dyDescent="0.35">
      <c r="A60" s="51">
        <v>54</v>
      </c>
      <c r="B60" s="46">
        <v>44505</v>
      </c>
      <c r="C60" s="46">
        <v>44507</v>
      </c>
      <c r="D60" s="47">
        <f>C60-B60+1</f>
        <v>3</v>
      </c>
      <c r="E60" s="48" t="s">
        <v>80</v>
      </c>
      <c r="F60" s="50" t="s">
        <v>90</v>
      </c>
      <c r="G60" s="50"/>
      <c r="H60" s="51"/>
      <c r="I60" s="52"/>
      <c r="J60" s="52"/>
      <c r="K60" s="52"/>
      <c r="L60" s="52"/>
      <c r="M60" s="52"/>
      <c r="N60" s="52"/>
      <c r="O60" s="52" t="s">
        <v>14</v>
      </c>
      <c r="P60" s="52" t="s">
        <v>14</v>
      </c>
      <c r="Q60" s="52"/>
      <c r="R60" s="52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5" ht="14.5" x14ac:dyDescent="0.35">
      <c r="A61" s="98">
        <v>58</v>
      </c>
      <c r="B61" s="99">
        <v>44505</v>
      </c>
      <c r="C61" s="99">
        <v>44507</v>
      </c>
      <c r="D61" s="100">
        <f>C61-B61+1</f>
        <v>3</v>
      </c>
      <c r="E61" s="101" t="s">
        <v>115</v>
      </c>
      <c r="F61" s="102" t="s">
        <v>87</v>
      </c>
      <c r="G61" s="103" t="s">
        <v>18</v>
      </c>
      <c r="H61" s="98" t="s">
        <v>19</v>
      </c>
      <c r="I61" s="104"/>
      <c r="J61" s="104" t="s">
        <v>14</v>
      </c>
      <c r="K61" s="104" t="s">
        <v>14</v>
      </c>
      <c r="L61" s="104" t="s">
        <v>14</v>
      </c>
      <c r="M61" s="104" t="s">
        <v>14</v>
      </c>
      <c r="N61" s="104"/>
      <c r="O61" s="104"/>
      <c r="P61" s="104"/>
      <c r="Q61" s="104"/>
      <c r="R61" s="10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5" ht="14.5" x14ac:dyDescent="0.35">
      <c r="A62" s="35">
        <v>59</v>
      </c>
      <c r="B62" s="36">
        <v>44507</v>
      </c>
      <c r="C62" s="36">
        <v>44507</v>
      </c>
      <c r="D62" s="37">
        <f>C62-B62+1</f>
        <v>1</v>
      </c>
      <c r="E62" s="38" t="s">
        <v>93</v>
      </c>
      <c r="F62" s="40" t="s">
        <v>103</v>
      </c>
      <c r="G62" s="40" t="s">
        <v>18</v>
      </c>
      <c r="H62" s="119" t="s">
        <v>19</v>
      </c>
      <c r="I62" s="120"/>
      <c r="J62" s="120" t="s">
        <v>14</v>
      </c>
      <c r="K62" s="120" t="s">
        <v>14</v>
      </c>
      <c r="L62" s="120" t="s">
        <v>14</v>
      </c>
      <c r="M62" s="120" t="s">
        <v>14</v>
      </c>
      <c r="N62" s="120"/>
      <c r="O62" s="120"/>
      <c r="P62" s="120"/>
      <c r="Q62" s="120"/>
      <c r="R62" s="120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5" ht="26" x14ac:dyDescent="0.35">
      <c r="A63" s="35">
        <v>55</v>
      </c>
      <c r="B63" s="36">
        <v>44513</v>
      </c>
      <c r="C63" s="36">
        <v>44513</v>
      </c>
      <c r="D63" s="37">
        <f>C63-B63+1</f>
        <v>1</v>
      </c>
      <c r="E63" s="38" t="s">
        <v>62</v>
      </c>
      <c r="F63" s="40" t="s">
        <v>88</v>
      </c>
      <c r="G63" s="40" t="s">
        <v>18</v>
      </c>
      <c r="H63" s="40" t="s">
        <v>63</v>
      </c>
      <c r="I63" s="120" t="s">
        <v>14</v>
      </c>
      <c r="J63" s="120" t="s">
        <v>14</v>
      </c>
      <c r="K63" s="124" t="s">
        <v>14</v>
      </c>
      <c r="L63" s="120"/>
      <c r="M63" s="42"/>
      <c r="N63" s="41"/>
      <c r="O63" s="41"/>
      <c r="P63" s="41"/>
      <c r="Q63" s="41"/>
      <c r="R63" s="41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5" ht="14.5" x14ac:dyDescent="0.35">
      <c r="A64" s="27">
        <v>56</v>
      </c>
      <c r="B64" s="28">
        <v>44513</v>
      </c>
      <c r="C64" s="28">
        <v>44514</v>
      </c>
      <c r="D64" s="29">
        <f>C64-B64+1</f>
        <v>2</v>
      </c>
      <c r="E64" s="30" t="s">
        <v>21</v>
      </c>
      <c r="F64" s="31" t="s">
        <v>99</v>
      </c>
      <c r="G64" s="31" t="s">
        <v>42</v>
      </c>
      <c r="H64" s="27" t="s">
        <v>79</v>
      </c>
      <c r="I64" s="32"/>
      <c r="J64" s="32"/>
      <c r="K64" s="32"/>
      <c r="L64" s="32"/>
      <c r="M64" s="32"/>
      <c r="N64" s="32" t="s">
        <v>14</v>
      </c>
      <c r="O64" s="32"/>
      <c r="P64" s="32"/>
      <c r="Q64" s="32"/>
      <c r="R64" s="32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6" ht="26" x14ac:dyDescent="0.35">
      <c r="A65" s="35">
        <v>57</v>
      </c>
      <c r="B65" s="36">
        <v>44520</v>
      </c>
      <c r="C65" s="36">
        <v>44521</v>
      </c>
      <c r="D65" s="37">
        <f>C65-B65+1</f>
        <v>2</v>
      </c>
      <c r="E65" s="38" t="s">
        <v>92</v>
      </c>
      <c r="F65" s="39" t="s">
        <v>88</v>
      </c>
      <c r="G65" s="40" t="s">
        <v>18</v>
      </c>
      <c r="H65" s="35" t="s">
        <v>85</v>
      </c>
      <c r="I65" s="41"/>
      <c r="J65" s="41" t="s">
        <v>14</v>
      </c>
      <c r="K65" s="41" t="s">
        <v>14</v>
      </c>
      <c r="L65" s="41" t="s">
        <v>14</v>
      </c>
      <c r="M65" s="41" t="s">
        <v>14</v>
      </c>
      <c r="N65" s="41"/>
      <c r="O65" s="41"/>
      <c r="P65" s="41"/>
      <c r="Q65" s="41"/>
      <c r="R65" s="41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6" ht="14.5" x14ac:dyDescent="0.35">
      <c r="A66" s="35">
        <v>61</v>
      </c>
      <c r="B66" s="36">
        <v>44531</v>
      </c>
      <c r="C66" s="36">
        <v>44531</v>
      </c>
      <c r="D66" s="37">
        <f>C66-B66+1</f>
        <v>1</v>
      </c>
      <c r="E66" s="38" t="s">
        <v>131</v>
      </c>
      <c r="F66" s="40" t="s">
        <v>103</v>
      </c>
      <c r="G66" s="40" t="s">
        <v>18</v>
      </c>
      <c r="H66" s="119" t="s">
        <v>86</v>
      </c>
      <c r="I66" s="120"/>
      <c r="J66" s="120" t="s">
        <v>14</v>
      </c>
      <c r="K66" s="120" t="s">
        <v>14</v>
      </c>
      <c r="L66" s="42" t="s">
        <v>14</v>
      </c>
      <c r="M66" s="42"/>
      <c r="N66" s="42"/>
      <c r="O66" s="42"/>
      <c r="P66" s="42"/>
      <c r="Q66" s="42" t="s">
        <v>14</v>
      </c>
      <c r="R66" s="41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6" ht="14.5" x14ac:dyDescent="0.35">
      <c r="A67" s="35">
        <v>60</v>
      </c>
      <c r="B67" s="36">
        <v>44541</v>
      </c>
      <c r="C67" s="36">
        <v>44541</v>
      </c>
      <c r="D67" s="37">
        <f>C67-B67+1</f>
        <v>1</v>
      </c>
      <c r="E67" s="38" t="s">
        <v>83</v>
      </c>
      <c r="F67" s="40" t="s">
        <v>103</v>
      </c>
      <c r="G67" s="40" t="s">
        <v>18</v>
      </c>
      <c r="H67" s="119" t="s">
        <v>19</v>
      </c>
      <c r="I67" s="120"/>
      <c r="J67" s="120" t="s">
        <v>14</v>
      </c>
      <c r="K67" s="120" t="s">
        <v>14</v>
      </c>
      <c r="L67" s="120" t="s">
        <v>14</v>
      </c>
      <c r="M67" s="42" t="s">
        <v>14</v>
      </c>
      <c r="N67" s="41"/>
      <c r="O67" s="41"/>
      <c r="P67" s="41"/>
      <c r="Q67" s="41"/>
      <c r="R67" s="41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6" ht="14.5" x14ac:dyDescent="0.35">
      <c r="A68" s="27">
        <v>63</v>
      </c>
      <c r="B68" s="28">
        <v>44541</v>
      </c>
      <c r="C68" s="28">
        <v>44543</v>
      </c>
      <c r="D68" s="29">
        <f>C68-B68+1</f>
        <v>3</v>
      </c>
      <c r="E68" s="30" t="s">
        <v>24</v>
      </c>
      <c r="F68" s="31" t="s">
        <v>104</v>
      </c>
      <c r="G68" s="31" t="s">
        <v>81</v>
      </c>
      <c r="H68" s="27" t="s">
        <v>82</v>
      </c>
      <c r="I68" s="32"/>
      <c r="J68" s="32"/>
      <c r="K68" s="32"/>
      <c r="L68" s="32"/>
      <c r="M68" s="32"/>
      <c r="N68" s="32"/>
      <c r="O68" s="32" t="s">
        <v>14</v>
      </c>
      <c r="P68" s="32" t="s">
        <v>14</v>
      </c>
      <c r="Q68" s="32" t="s">
        <v>14</v>
      </c>
      <c r="R68" s="32"/>
      <c r="Y68" s="14"/>
      <c r="Z68" s="14"/>
      <c r="AA68" s="14"/>
    </row>
    <row r="69" spans="1:36" ht="14.5" x14ac:dyDescent="0.35">
      <c r="A69" s="108">
        <v>62</v>
      </c>
      <c r="B69" s="115">
        <v>44542</v>
      </c>
      <c r="C69" s="115">
        <v>44544</v>
      </c>
      <c r="D69" s="110">
        <f>C69-B69+1</f>
        <v>3</v>
      </c>
      <c r="E69" s="113" t="s">
        <v>94</v>
      </c>
      <c r="F69" s="114" t="s">
        <v>12</v>
      </c>
      <c r="G69" s="114" t="s">
        <v>18</v>
      </c>
      <c r="H69" s="108" t="s">
        <v>19</v>
      </c>
      <c r="I69" s="112"/>
      <c r="J69" s="112"/>
      <c r="K69" s="112" t="s">
        <v>14</v>
      </c>
      <c r="L69" s="116" t="s">
        <v>14</v>
      </c>
      <c r="M69" s="116" t="s">
        <v>14</v>
      </c>
      <c r="N69" s="112" t="s">
        <v>14</v>
      </c>
      <c r="O69" s="112" t="s">
        <v>14</v>
      </c>
      <c r="P69" s="116" t="s">
        <v>14</v>
      </c>
      <c r="Q69" s="112"/>
      <c r="R69" s="112"/>
      <c r="Y69" s="14"/>
      <c r="Z69" s="14"/>
      <c r="AA69" s="14"/>
    </row>
    <row r="70" spans="1:36" ht="14.5" x14ac:dyDescent="0.35">
      <c r="A70" s="35">
        <v>64</v>
      </c>
      <c r="B70" s="36">
        <v>44548</v>
      </c>
      <c r="C70" s="36">
        <v>44548</v>
      </c>
      <c r="D70" s="37">
        <f>C70-B70+1</f>
        <v>1</v>
      </c>
      <c r="E70" s="38" t="s">
        <v>132</v>
      </c>
      <c r="F70" s="39" t="s">
        <v>88</v>
      </c>
      <c r="G70" s="40" t="s">
        <v>18</v>
      </c>
      <c r="H70" s="119" t="s">
        <v>56</v>
      </c>
      <c r="I70" s="42"/>
      <c r="J70" s="42" t="s">
        <v>14</v>
      </c>
      <c r="K70" s="42" t="s">
        <v>14</v>
      </c>
      <c r="L70" s="42" t="s">
        <v>14</v>
      </c>
      <c r="M70" s="42" t="s">
        <v>14</v>
      </c>
      <c r="N70" s="41"/>
      <c r="O70" s="41"/>
      <c r="P70" s="41"/>
      <c r="Q70" s="41"/>
      <c r="R70" s="41"/>
      <c r="Y70" s="14"/>
      <c r="Z70" s="14"/>
      <c r="AA70" s="14"/>
    </row>
    <row r="71" spans="1:36" ht="14.5" x14ac:dyDescent="0.35">
      <c r="A71" s="108">
        <v>65</v>
      </c>
      <c r="B71" s="115">
        <v>44556</v>
      </c>
      <c r="C71" s="115">
        <v>44559</v>
      </c>
      <c r="D71" s="110">
        <f>C71-B71+1</f>
        <v>4</v>
      </c>
      <c r="E71" s="113" t="s">
        <v>84</v>
      </c>
      <c r="F71" s="114" t="s">
        <v>12</v>
      </c>
      <c r="G71" s="114" t="s">
        <v>18</v>
      </c>
      <c r="H71" s="117" t="s">
        <v>26</v>
      </c>
      <c r="I71" s="118"/>
      <c r="J71" s="118" t="s">
        <v>14</v>
      </c>
      <c r="K71" s="118" t="s">
        <v>14</v>
      </c>
      <c r="L71" s="116" t="s">
        <v>14</v>
      </c>
      <c r="M71" s="116" t="s">
        <v>14</v>
      </c>
      <c r="N71" s="116" t="s">
        <v>14</v>
      </c>
      <c r="O71" s="116" t="s">
        <v>14</v>
      </c>
      <c r="P71" s="116" t="s">
        <v>14</v>
      </c>
      <c r="Q71" s="116" t="s">
        <v>14</v>
      </c>
      <c r="R71" s="112"/>
      <c r="Y71" s="14"/>
      <c r="Z71" s="14"/>
      <c r="AA71" s="14"/>
    </row>
    <row r="72" spans="1:36" ht="15.75" customHeight="1" x14ac:dyDescent="0.35">
      <c r="A72" s="57"/>
      <c r="B72" s="58"/>
      <c r="C72" s="58"/>
      <c r="D72" s="59"/>
      <c r="E72" s="60"/>
      <c r="F72" s="61"/>
      <c r="G72" s="61"/>
      <c r="H72" s="62"/>
      <c r="I72" s="63"/>
      <c r="J72" s="63"/>
      <c r="K72" s="63"/>
      <c r="L72" s="64"/>
      <c r="M72" s="64"/>
      <c r="N72" s="64"/>
      <c r="O72" s="64"/>
      <c r="P72" s="64"/>
      <c r="Q72" s="64"/>
      <c r="R72" s="65"/>
      <c r="S72" s="66"/>
      <c r="T72" s="66"/>
      <c r="U72" s="66"/>
      <c r="V72" s="66"/>
      <c r="W72" s="66"/>
      <c r="X72" s="66"/>
      <c r="Y72" s="67"/>
      <c r="Z72" s="67"/>
      <c r="AA72" s="67"/>
      <c r="AB72" s="66"/>
      <c r="AC72" s="66"/>
      <c r="AD72" s="66"/>
      <c r="AE72" s="66"/>
      <c r="AF72" s="66"/>
      <c r="AG72" s="66"/>
      <c r="AH72" s="66"/>
      <c r="AI72" s="66"/>
      <c r="AJ72" s="66"/>
    </row>
    <row r="73" spans="1:36" ht="15.75" customHeight="1" x14ac:dyDescent="0.35">
      <c r="A73" s="57"/>
      <c r="B73" s="58"/>
      <c r="C73" s="58"/>
      <c r="D73" s="59"/>
      <c r="E73" s="60"/>
      <c r="F73" s="61"/>
      <c r="G73" s="61"/>
      <c r="H73" s="62"/>
      <c r="I73" s="63"/>
      <c r="J73" s="63"/>
      <c r="K73" s="63"/>
      <c r="L73" s="64"/>
      <c r="M73" s="64"/>
      <c r="N73" s="64"/>
      <c r="O73" s="64"/>
      <c r="P73" s="64"/>
      <c r="Q73" s="64"/>
      <c r="R73" s="65"/>
      <c r="S73" s="66"/>
      <c r="T73" s="66"/>
      <c r="U73" s="66"/>
      <c r="V73" s="66"/>
      <c r="W73" s="66"/>
      <c r="X73" s="66"/>
      <c r="Y73" s="67"/>
      <c r="Z73" s="67"/>
      <c r="AA73" s="67"/>
      <c r="AB73" s="66"/>
      <c r="AC73" s="66"/>
      <c r="AD73" s="66"/>
      <c r="AE73" s="66"/>
      <c r="AF73" s="66"/>
      <c r="AG73" s="66"/>
      <c r="AH73" s="66"/>
      <c r="AI73" s="66"/>
      <c r="AJ73" s="66"/>
    </row>
    <row r="74" spans="1:36" ht="15.75" customHeight="1" x14ac:dyDescent="0.35">
      <c r="A74" s="57"/>
      <c r="B74" s="58"/>
      <c r="C74" s="58"/>
      <c r="D74" s="59"/>
      <c r="E74" s="60"/>
      <c r="F74" s="61"/>
      <c r="G74" s="61"/>
      <c r="H74" s="62"/>
      <c r="I74" s="63"/>
      <c r="J74" s="63"/>
      <c r="K74" s="63"/>
      <c r="L74" s="64"/>
      <c r="M74" s="64"/>
      <c r="N74" s="64"/>
      <c r="O74" s="64"/>
      <c r="P74" s="64"/>
      <c r="Q74" s="64"/>
      <c r="R74" s="65"/>
      <c r="S74" s="66"/>
      <c r="T74" s="66"/>
      <c r="U74" s="66"/>
      <c r="V74" s="66"/>
      <c r="W74" s="66"/>
      <c r="X74" s="66"/>
      <c r="Y74" s="67"/>
      <c r="Z74" s="67"/>
      <c r="AA74" s="67"/>
      <c r="AB74" s="66"/>
      <c r="AC74" s="66"/>
      <c r="AD74" s="66"/>
      <c r="AE74" s="66"/>
      <c r="AF74" s="66"/>
      <c r="AG74" s="66"/>
      <c r="AH74" s="66"/>
      <c r="AI74" s="66"/>
      <c r="AJ74" s="66"/>
    </row>
    <row r="75" spans="1:36" ht="15.75" customHeight="1" x14ac:dyDescent="0.35">
      <c r="A75" s="57"/>
      <c r="B75" s="58"/>
      <c r="C75" s="58"/>
      <c r="D75" s="59"/>
      <c r="E75" s="60"/>
      <c r="F75" s="61"/>
      <c r="G75" s="61"/>
      <c r="H75" s="62"/>
      <c r="I75" s="63"/>
      <c r="J75" s="63"/>
      <c r="K75" s="63"/>
      <c r="L75" s="64"/>
      <c r="M75" s="64"/>
      <c r="N75" s="64"/>
      <c r="O75" s="64"/>
      <c r="P75" s="64"/>
      <c r="Q75" s="64"/>
      <c r="R75" s="65"/>
      <c r="S75" s="66"/>
      <c r="T75" s="66"/>
      <c r="U75" s="66"/>
      <c r="V75" s="66"/>
      <c r="W75" s="66"/>
      <c r="X75" s="66"/>
      <c r="Y75" s="67"/>
      <c r="Z75" s="67"/>
      <c r="AA75" s="67"/>
      <c r="AB75" s="66"/>
      <c r="AC75" s="66"/>
      <c r="AD75" s="66"/>
      <c r="AE75" s="66"/>
      <c r="AF75" s="66"/>
      <c r="AG75" s="66"/>
      <c r="AH75" s="66"/>
      <c r="AI75" s="66"/>
      <c r="AJ75" s="66"/>
    </row>
    <row r="76" spans="1:36" ht="15.75" customHeight="1" x14ac:dyDescent="0.35">
      <c r="A76" s="57"/>
      <c r="B76" s="58"/>
      <c r="C76" s="58"/>
      <c r="D76" s="59"/>
      <c r="E76" s="60"/>
      <c r="F76" s="61"/>
      <c r="G76" s="61"/>
      <c r="H76" s="62"/>
      <c r="I76" s="63"/>
      <c r="J76" s="63"/>
      <c r="K76" s="63"/>
      <c r="L76" s="64"/>
      <c r="M76" s="64"/>
      <c r="N76" s="64"/>
      <c r="O76" s="64"/>
      <c r="P76" s="64"/>
      <c r="Q76" s="64"/>
      <c r="R76" s="65"/>
      <c r="S76" s="66"/>
      <c r="T76" s="66"/>
      <c r="U76" s="66"/>
      <c r="V76" s="66"/>
      <c r="W76" s="66"/>
      <c r="X76" s="66"/>
      <c r="Y76" s="67"/>
      <c r="Z76" s="67"/>
      <c r="AA76" s="67"/>
      <c r="AB76" s="66"/>
      <c r="AC76" s="66"/>
      <c r="AD76" s="66"/>
      <c r="AE76" s="66"/>
      <c r="AF76" s="66"/>
      <c r="AG76" s="66"/>
      <c r="AH76" s="66"/>
      <c r="AI76" s="66"/>
      <c r="AJ76" s="66"/>
    </row>
    <row r="77" spans="1:36" ht="15.75" customHeight="1" x14ac:dyDescent="0.35">
      <c r="A77" s="57"/>
      <c r="B77" s="58"/>
      <c r="C77" s="58"/>
      <c r="D77" s="59"/>
      <c r="E77" s="60"/>
      <c r="F77" s="61"/>
      <c r="G77" s="61"/>
      <c r="H77" s="62"/>
      <c r="I77" s="63"/>
      <c r="J77" s="63"/>
      <c r="K77" s="63"/>
      <c r="L77" s="64"/>
      <c r="M77" s="64"/>
      <c r="N77" s="64"/>
      <c r="O77" s="64"/>
      <c r="P77" s="64"/>
      <c r="Q77" s="64"/>
      <c r="R77" s="65"/>
      <c r="S77" s="66"/>
      <c r="T77" s="66"/>
      <c r="U77" s="66"/>
      <c r="V77" s="66"/>
      <c r="W77" s="66"/>
      <c r="X77" s="66"/>
      <c r="Y77" s="67"/>
      <c r="Z77" s="67"/>
      <c r="AA77" s="67"/>
      <c r="AB77" s="66"/>
      <c r="AC77" s="66"/>
      <c r="AD77" s="66"/>
      <c r="AE77" s="66"/>
      <c r="AF77" s="66"/>
      <c r="AG77" s="66"/>
      <c r="AH77" s="66"/>
      <c r="AI77" s="66"/>
      <c r="AJ77" s="66"/>
    </row>
    <row r="78" spans="1:36" ht="15.75" customHeight="1" x14ac:dyDescent="0.35">
      <c r="A78" s="57"/>
      <c r="B78" s="58"/>
      <c r="C78" s="58"/>
      <c r="D78" s="59"/>
      <c r="E78" s="60"/>
      <c r="F78" s="61"/>
      <c r="G78" s="61"/>
      <c r="H78" s="62"/>
      <c r="I78" s="63"/>
      <c r="J78" s="63"/>
      <c r="K78" s="63"/>
      <c r="L78" s="64"/>
      <c r="M78" s="64"/>
      <c r="N78" s="64"/>
      <c r="O78" s="64"/>
      <c r="P78" s="64"/>
      <c r="Q78" s="64"/>
      <c r="R78" s="65"/>
      <c r="S78" s="66"/>
      <c r="T78" s="66"/>
      <c r="U78" s="66"/>
      <c r="V78" s="66"/>
      <c r="W78" s="66"/>
      <c r="X78" s="66"/>
      <c r="Y78" s="67"/>
      <c r="Z78" s="67"/>
      <c r="AA78" s="67"/>
      <c r="AB78" s="66"/>
      <c r="AC78" s="66"/>
      <c r="AD78" s="66"/>
      <c r="AE78" s="66"/>
      <c r="AF78" s="66"/>
      <c r="AG78" s="66"/>
      <c r="AH78" s="66"/>
      <c r="AI78" s="66"/>
      <c r="AJ78" s="66"/>
    </row>
    <row r="79" spans="1:36" ht="15.75" customHeight="1" x14ac:dyDescent="0.35">
      <c r="A79" s="57"/>
      <c r="B79" s="58"/>
      <c r="C79" s="58"/>
      <c r="D79" s="59"/>
      <c r="E79" s="60"/>
      <c r="F79" s="61"/>
      <c r="G79" s="61"/>
      <c r="H79" s="62"/>
      <c r="I79" s="63"/>
      <c r="J79" s="63"/>
      <c r="K79" s="63"/>
      <c r="L79" s="64"/>
      <c r="M79" s="64"/>
      <c r="N79" s="64"/>
      <c r="O79" s="64"/>
      <c r="P79" s="64"/>
      <c r="Q79" s="64"/>
      <c r="R79" s="65"/>
      <c r="S79" s="66"/>
      <c r="T79" s="66"/>
      <c r="U79" s="66"/>
      <c r="V79" s="66"/>
      <c r="W79" s="66"/>
      <c r="X79" s="66"/>
      <c r="Y79" s="67"/>
      <c r="Z79" s="67"/>
      <c r="AA79" s="67"/>
      <c r="AB79" s="66"/>
      <c r="AC79" s="66"/>
      <c r="AD79" s="66"/>
      <c r="AE79" s="66"/>
      <c r="AF79" s="66"/>
      <c r="AG79" s="66"/>
      <c r="AH79" s="66"/>
      <c r="AI79" s="66"/>
      <c r="AJ79" s="66"/>
    </row>
    <row r="80" spans="1:36" ht="15.75" customHeight="1" x14ac:dyDescent="0.35">
      <c r="A80" s="57"/>
      <c r="B80" s="68"/>
      <c r="C80" s="68"/>
      <c r="D80" s="59"/>
      <c r="E80" s="60"/>
      <c r="F80" s="61"/>
      <c r="G80" s="61"/>
      <c r="H80" s="57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6"/>
      <c r="T80" s="66"/>
      <c r="U80" s="66"/>
      <c r="V80" s="66"/>
      <c r="W80" s="66"/>
      <c r="X80" s="66"/>
      <c r="Y80" s="67"/>
      <c r="Z80" s="67"/>
      <c r="AA80" s="67"/>
      <c r="AB80" s="66"/>
      <c r="AC80" s="66"/>
      <c r="AD80" s="66"/>
      <c r="AE80" s="66"/>
      <c r="AF80" s="66"/>
      <c r="AG80" s="66"/>
      <c r="AH80" s="66"/>
      <c r="AI80" s="66"/>
      <c r="AJ80" s="66"/>
    </row>
    <row r="81" spans="1:36" ht="15.75" customHeight="1" x14ac:dyDescent="0.35">
      <c r="A81" s="57"/>
      <c r="B81" s="68"/>
      <c r="C81" s="68"/>
      <c r="D81" s="59"/>
      <c r="E81" s="60"/>
      <c r="F81" s="61"/>
      <c r="G81" s="61"/>
      <c r="H81" s="57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6"/>
      <c r="T81" s="66"/>
      <c r="U81" s="66"/>
      <c r="V81" s="66"/>
      <c r="W81" s="66"/>
      <c r="X81" s="66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6"/>
      <c r="AJ81" s="66"/>
    </row>
    <row r="82" spans="1:36" ht="15.75" customHeight="1" x14ac:dyDescent="0.35">
      <c r="A82" s="57"/>
      <c r="B82" s="58"/>
      <c r="C82" s="58"/>
      <c r="D82" s="59"/>
      <c r="E82" s="60"/>
      <c r="F82" s="61"/>
      <c r="G82" s="61"/>
      <c r="H82" s="62"/>
      <c r="I82" s="63"/>
      <c r="J82" s="63"/>
      <c r="K82" s="63"/>
      <c r="L82" s="63"/>
      <c r="M82" s="64"/>
      <c r="N82" s="65"/>
      <c r="O82" s="65"/>
      <c r="P82" s="65"/>
      <c r="Q82" s="65"/>
      <c r="R82" s="65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</row>
    <row r="83" spans="1:36" ht="15.75" customHeight="1" x14ac:dyDescent="0.35">
      <c r="A83" s="57"/>
      <c r="B83" s="68"/>
      <c r="C83" s="68"/>
      <c r="D83" s="59"/>
      <c r="E83" s="60"/>
      <c r="F83" s="61"/>
      <c r="G83" s="61"/>
      <c r="H83" s="57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</row>
    <row r="84" spans="1:36" ht="15.75" customHeight="1" x14ac:dyDescent="0.35">
      <c r="A84" s="57"/>
      <c r="B84" s="68"/>
      <c r="C84" s="68"/>
      <c r="D84" s="59"/>
      <c r="E84" s="60"/>
      <c r="F84" s="61"/>
      <c r="G84" s="61"/>
      <c r="H84" s="57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</row>
    <row r="85" spans="1:36" ht="15.75" customHeight="1" x14ac:dyDescent="0.35">
      <c r="A85" s="57"/>
      <c r="B85" s="68"/>
      <c r="C85" s="68"/>
      <c r="D85" s="59"/>
      <c r="E85" s="60"/>
      <c r="F85" s="61"/>
      <c r="G85" s="61"/>
      <c r="H85" s="57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</row>
    <row r="86" spans="1:36" ht="15.75" customHeight="1" x14ac:dyDescent="0.35">
      <c r="A86" s="57"/>
      <c r="B86" s="58"/>
      <c r="C86" s="58"/>
      <c r="D86" s="59"/>
      <c r="E86" s="60"/>
      <c r="F86" s="61"/>
      <c r="G86" s="61"/>
      <c r="H86" s="57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6"/>
      <c r="T86" s="66"/>
      <c r="U86" s="66"/>
      <c r="V86" s="66"/>
      <c r="W86" s="66"/>
      <c r="X86" s="66"/>
      <c r="Y86" s="66"/>
      <c r="Z86" s="67"/>
      <c r="AA86" s="67"/>
      <c r="AB86" s="67"/>
      <c r="AC86" s="67"/>
      <c r="AD86" s="67"/>
      <c r="AE86" s="67"/>
      <c r="AF86" s="67"/>
      <c r="AG86" s="67"/>
      <c r="AH86" s="67"/>
      <c r="AI86" s="66"/>
      <c r="AJ86" s="66"/>
    </row>
    <row r="87" spans="1:36" ht="15.75" customHeight="1" x14ac:dyDescent="0.35">
      <c r="A87" s="57"/>
      <c r="B87" s="68"/>
      <c r="C87" s="68"/>
      <c r="D87" s="59"/>
      <c r="E87" s="60"/>
      <c r="F87" s="69"/>
      <c r="G87" s="61"/>
      <c r="H87" s="57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</row>
    <row r="88" spans="1:36" ht="15.75" customHeight="1" x14ac:dyDescent="0.35">
      <c r="A88" s="57"/>
      <c r="B88" s="68"/>
      <c r="C88" s="68"/>
      <c r="D88" s="59"/>
      <c r="E88" s="60"/>
      <c r="F88" s="61"/>
      <c r="G88" s="61"/>
      <c r="H88" s="57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</row>
    <row r="89" spans="1:36" ht="14.25" customHeight="1" x14ac:dyDescent="0.35">
      <c r="A89" s="57"/>
      <c r="B89" s="68"/>
      <c r="C89" s="68"/>
      <c r="D89" s="59"/>
      <c r="E89" s="60"/>
      <c r="F89" s="61"/>
      <c r="G89" s="61"/>
      <c r="H89" s="57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</row>
    <row r="90" spans="1:36" ht="15.75" customHeight="1" x14ac:dyDescent="0.35">
      <c r="A90" s="57"/>
      <c r="B90" s="68"/>
      <c r="C90" s="68"/>
      <c r="D90" s="59"/>
      <c r="E90" s="70"/>
      <c r="F90" s="61"/>
      <c r="G90" s="61"/>
      <c r="H90" s="57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</row>
    <row r="91" spans="1:36" ht="14.5" x14ac:dyDescent="0.35">
      <c r="A91" s="57"/>
      <c r="B91" s="68"/>
      <c r="C91" s="68"/>
      <c r="D91" s="59"/>
      <c r="E91" s="60"/>
      <c r="F91" s="61"/>
      <c r="G91" s="61"/>
      <c r="H91" s="57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</row>
    <row r="92" spans="1:36" ht="14.5" x14ac:dyDescent="0.35">
      <c r="A92" s="57"/>
      <c r="B92" s="68"/>
      <c r="C92" s="68"/>
      <c r="D92" s="59"/>
      <c r="E92" s="60"/>
      <c r="F92" s="61"/>
      <c r="G92" s="61"/>
      <c r="H92" s="57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</row>
    <row r="93" spans="1:36" ht="14.5" x14ac:dyDescent="0.35">
      <c r="A93" s="57"/>
      <c r="B93" s="68"/>
      <c r="C93" s="68"/>
      <c r="D93" s="59"/>
      <c r="E93" s="60"/>
      <c r="F93" s="61"/>
      <c r="G93" s="61"/>
      <c r="H93" s="57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</row>
    <row r="94" spans="1:36" ht="15" customHeight="1" x14ac:dyDescent="0.35">
      <c r="A94" s="57"/>
      <c r="B94" s="68"/>
      <c r="C94" s="68"/>
      <c r="D94" s="59"/>
      <c r="E94" s="60"/>
      <c r="F94" s="61"/>
      <c r="G94" s="61"/>
      <c r="H94" s="57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6"/>
      <c r="T94" s="66"/>
      <c r="U94" s="66"/>
      <c r="V94" s="66"/>
      <c r="W94" s="66"/>
      <c r="X94" s="66"/>
      <c r="Y94" s="66"/>
      <c r="Z94" s="67"/>
      <c r="AA94" s="67"/>
      <c r="AB94" s="67"/>
      <c r="AC94" s="67"/>
      <c r="AD94" s="67"/>
      <c r="AE94" s="67"/>
      <c r="AF94" s="67"/>
      <c r="AG94" s="67"/>
      <c r="AH94" s="67"/>
      <c r="AI94" s="66"/>
      <c r="AJ94" s="66"/>
    </row>
    <row r="95" spans="1:36" ht="15" customHeight="1" x14ac:dyDescent="0.35">
      <c r="A95" s="57"/>
      <c r="B95" s="68"/>
      <c r="C95" s="68"/>
      <c r="D95" s="59"/>
      <c r="E95" s="60"/>
      <c r="F95" s="61"/>
      <c r="G95" s="61"/>
      <c r="H95" s="57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</row>
    <row r="96" spans="1:36" ht="15" customHeight="1" x14ac:dyDescent="0.35">
      <c r="A96" s="57"/>
      <c r="B96" s="68"/>
      <c r="C96" s="68"/>
      <c r="D96" s="59"/>
      <c r="E96" s="60"/>
      <c r="F96" s="61"/>
      <c r="G96" s="61"/>
      <c r="H96" s="57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</row>
    <row r="97" spans="1:36" ht="15" customHeight="1" x14ac:dyDescent="0.35">
      <c r="A97" s="57"/>
      <c r="B97" s="68"/>
      <c r="C97" s="68"/>
      <c r="D97" s="59"/>
      <c r="E97" s="60"/>
      <c r="F97" s="61"/>
      <c r="G97" s="61"/>
      <c r="H97" s="57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</row>
    <row r="98" spans="1:36" ht="15" customHeight="1" x14ac:dyDescent="0.35">
      <c r="A98" s="57"/>
      <c r="B98" s="68"/>
      <c r="C98" s="68"/>
      <c r="D98" s="59"/>
      <c r="E98" s="60"/>
      <c r="F98" s="61"/>
      <c r="G98" s="61"/>
      <c r="H98" s="57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</row>
    <row r="99" spans="1:36" ht="15" customHeight="1" x14ac:dyDescent="0.35">
      <c r="A99" s="57"/>
      <c r="B99" s="68"/>
      <c r="C99" s="68"/>
      <c r="D99" s="59"/>
      <c r="E99" s="60"/>
      <c r="F99" s="61"/>
      <c r="G99" s="61"/>
      <c r="H99" s="57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</row>
    <row r="100" spans="1:36" ht="15" customHeight="1" x14ac:dyDescent="0.35">
      <c r="A100" s="57"/>
      <c r="B100" s="68"/>
      <c r="C100" s="68"/>
      <c r="D100" s="59"/>
      <c r="E100" s="60"/>
      <c r="F100" s="61"/>
      <c r="G100" s="61"/>
      <c r="H100" s="57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6"/>
      <c r="T100" s="66"/>
      <c r="U100" s="66"/>
      <c r="V100" s="66"/>
      <c r="W100" s="66"/>
      <c r="X100" s="66"/>
      <c r="Y100" s="66"/>
      <c r="Z100" s="67"/>
      <c r="AA100" s="67"/>
      <c r="AB100" s="67"/>
      <c r="AC100" s="67"/>
      <c r="AD100" s="67"/>
      <c r="AE100" s="67"/>
      <c r="AF100" s="67"/>
      <c r="AG100" s="67"/>
      <c r="AH100" s="67"/>
      <c r="AI100" s="66"/>
      <c r="AJ100" s="66"/>
    </row>
    <row r="101" spans="1:36" ht="15" customHeight="1" x14ac:dyDescent="0.35">
      <c r="A101" s="57"/>
      <c r="B101" s="68"/>
      <c r="C101" s="68"/>
      <c r="D101" s="59"/>
      <c r="E101" s="60"/>
      <c r="F101" s="69"/>
      <c r="G101" s="61"/>
      <c r="H101" s="57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</row>
    <row r="102" spans="1:36" ht="14.25" customHeight="1" x14ac:dyDescent="0.35">
      <c r="A102" s="57"/>
      <c r="B102" s="68"/>
      <c r="C102" s="68"/>
      <c r="D102" s="59"/>
      <c r="E102" s="60"/>
      <c r="F102" s="61"/>
      <c r="G102" s="61"/>
      <c r="H102" s="57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6"/>
      <c r="T102" s="66"/>
      <c r="U102" s="66"/>
      <c r="V102" s="66"/>
      <c r="W102" s="66"/>
      <c r="X102" s="66"/>
      <c r="Y102" s="66"/>
      <c r="Z102" s="67"/>
      <c r="AA102" s="67"/>
      <c r="AB102" s="67"/>
      <c r="AC102" s="67"/>
      <c r="AD102" s="67"/>
      <c r="AE102" s="67"/>
      <c r="AF102" s="67"/>
      <c r="AG102" s="67"/>
      <c r="AH102" s="67"/>
      <c r="AI102" s="66"/>
      <c r="AJ102" s="66"/>
    </row>
    <row r="103" spans="1:36" ht="15.75" customHeight="1" x14ac:dyDescent="0.35">
      <c r="A103" s="57"/>
      <c r="B103" s="58"/>
      <c r="C103" s="58"/>
      <c r="D103" s="59"/>
      <c r="E103" s="60"/>
      <c r="F103" s="61"/>
      <c r="G103" s="61"/>
      <c r="H103" s="62"/>
      <c r="I103" s="63"/>
      <c r="J103" s="63"/>
      <c r="K103" s="63"/>
      <c r="L103" s="64"/>
      <c r="M103" s="65"/>
      <c r="N103" s="65"/>
      <c r="O103" s="65"/>
      <c r="P103" s="65"/>
      <c r="Q103" s="65"/>
      <c r="R103" s="65"/>
      <c r="S103" s="66"/>
      <c r="T103" s="66"/>
      <c r="U103" s="66"/>
      <c r="V103" s="66"/>
      <c r="W103" s="66"/>
      <c r="X103" s="66"/>
      <c r="Y103" s="66"/>
      <c r="Z103" s="67"/>
      <c r="AA103" s="67"/>
      <c r="AB103" s="67"/>
      <c r="AC103" s="67"/>
      <c r="AD103" s="67"/>
      <c r="AE103" s="67"/>
      <c r="AF103" s="67"/>
      <c r="AG103" s="67"/>
      <c r="AH103" s="67"/>
      <c r="AI103" s="66"/>
      <c r="AJ103" s="66"/>
    </row>
    <row r="104" spans="1:36" ht="15.75" customHeight="1" x14ac:dyDescent="0.35">
      <c r="A104" s="57"/>
      <c r="B104" s="58"/>
      <c r="C104" s="58"/>
      <c r="D104" s="59"/>
      <c r="E104" s="60"/>
      <c r="F104" s="61"/>
      <c r="G104" s="61"/>
      <c r="H104" s="62"/>
      <c r="I104" s="63"/>
      <c r="J104" s="63"/>
      <c r="K104" s="63"/>
      <c r="L104" s="64"/>
      <c r="M104" s="65"/>
      <c r="N104" s="65"/>
      <c r="O104" s="65"/>
      <c r="P104" s="65"/>
      <c r="Q104" s="65"/>
      <c r="R104" s="65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</row>
    <row r="105" spans="1:36" ht="15.75" customHeight="1" x14ac:dyDescent="0.35">
      <c r="A105" s="57"/>
      <c r="B105" s="68"/>
      <c r="C105" s="68"/>
      <c r="D105" s="59"/>
      <c r="E105" s="70"/>
      <c r="F105" s="57"/>
      <c r="G105" s="57"/>
      <c r="H105" s="57"/>
      <c r="I105" s="65"/>
      <c r="J105" s="65"/>
      <c r="K105" s="63"/>
      <c r="L105" s="63"/>
      <c r="M105" s="65"/>
      <c r="N105" s="65"/>
      <c r="O105" s="65"/>
      <c r="P105" s="65"/>
      <c r="Q105" s="65"/>
      <c r="R105" s="65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</row>
    <row r="106" spans="1:36" ht="15.75" customHeight="1" x14ac:dyDescent="0.35">
      <c r="A106" s="57"/>
      <c r="B106" s="68"/>
      <c r="C106" s="68"/>
      <c r="D106" s="59"/>
      <c r="E106" s="70"/>
      <c r="F106" s="57"/>
      <c r="G106" s="57"/>
      <c r="H106" s="57"/>
      <c r="I106" s="65"/>
      <c r="J106" s="65"/>
      <c r="K106" s="63"/>
      <c r="L106" s="63"/>
      <c r="M106" s="65"/>
      <c r="N106" s="65"/>
      <c r="O106" s="65"/>
      <c r="P106" s="65"/>
      <c r="Q106" s="65"/>
      <c r="R106" s="65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</row>
    <row r="107" spans="1:36" ht="15.75" customHeight="1" x14ac:dyDescent="0.35">
      <c r="A107" s="57"/>
      <c r="B107" s="68"/>
      <c r="C107" s="68"/>
      <c r="D107" s="59"/>
      <c r="E107" s="60"/>
      <c r="F107" s="61"/>
      <c r="G107" s="61"/>
      <c r="H107" s="57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6"/>
      <c r="T107" s="66"/>
      <c r="U107" s="66"/>
      <c r="V107" s="66"/>
      <c r="W107" s="66"/>
      <c r="X107" s="66"/>
      <c r="Y107" s="66"/>
      <c r="Z107" s="67"/>
      <c r="AA107" s="67"/>
      <c r="AB107" s="67"/>
      <c r="AC107" s="67"/>
      <c r="AD107" s="67"/>
      <c r="AE107" s="67"/>
      <c r="AF107" s="67"/>
      <c r="AG107" s="67"/>
      <c r="AH107" s="67"/>
      <c r="AI107" s="66"/>
      <c r="AJ107" s="66"/>
    </row>
    <row r="108" spans="1:36" ht="14.25" customHeight="1" x14ac:dyDescent="0.35">
      <c r="A108" s="57"/>
      <c r="B108" s="58"/>
      <c r="C108" s="58"/>
      <c r="D108" s="59"/>
      <c r="E108" s="60"/>
      <c r="F108" s="61"/>
      <c r="G108" s="61"/>
      <c r="H108" s="71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6"/>
      <c r="T108" s="66"/>
      <c r="U108" s="66"/>
      <c r="V108" s="66"/>
      <c r="W108" s="66"/>
      <c r="X108" s="66"/>
      <c r="Y108" s="66"/>
      <c r="Z108" s="67"/>
      <c r="AA108" s="67"/>
      <c r="AB108" s="67"/>
      <c r="AC108" s="67"/>
      <c r="AD108" s="67"/>
      <c r="AE108" s="67"/>
      <c r="AF108" s="67"/>
      <c r="AG108" s="67"/>
      <c r="AH108" s="67"/>
      <c r="AI108" s="66"/>
      <c r="AJ108" s="66"/>
    </row>
    <row r="109" spans="1:36" ht="14.25" customHeight="1" x14ac:dyDescent="0.35">
      <c r="A109" s="57"/>
      <c r="B109" s="58"/>
      <c r="C109" s="58"/>
      <c r="D109" s="59"/>
      <c r="E109" s="60"/>
      <c r="F109" s="61"/>
      <c r="G109" s="61"/>
      <c r="H109" s="62"/>
      <c r="I109" s="64"/>
      <c r="J109" s="64"/>
      <c r="K109" s="64"/>
      <c r="L109" s="64"/>
      <c r="M109" s="65"/>
      <c r="N109" s="65"/>
      <c r="O109" s="65"/>
      <c r="P109" s="65"/>
      <c r="Q109" s="65"/>
      <c r="R109" s="65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</row>
    <row r="110" spans="1:36" ht="14.25" customHeight="1" x14ac:dyDescent="0.35">
      <c r="A110" s="57"/>
      <c r="B110" s="68"/>
      <c r="C110" s="68"/>
      <c r="D110" s="59"/>
      <c r="E110" s="60"/>
      <c r="F110" s="61"/>
      <c r="G110" s="61"/>
      <c r="H110" s="57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</row>
    <row r="111" spans="1:36" ht="14.25" customHeight="1" x14ac:dyDescent="0.35">
      <c r="A111" s="57"/>
      <c r="B111" s="68"/>
      <c r="C111" s="68"/>
      <c r="D111" s="59"/>
      <c r="E111" s="60"/>
      <c r="F111" s="69"/>
      <c r="G111" s="61"/>
      <c r="H111" s="57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</row>
    <row r="112" spans="1:36" ht="14.25" customHeight="1" x14ac:dyDescent="0.35">
      <c r="A112" s="57"/>
      <c r="B112" s="68"/>
      <c r="C112" s="68"/>
      <c r="D112" s="59"/>
      <c r="E112" s="60"/>
      <c r="F112" s="61"/>
      <c r="G112" s="61"/>
      <c r="H112" s="57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</row>
    <row r="113" spans="1:36" ht="14.25" customHeight="1" x14ac:dyDescent="0.35">
      <c r="A113" s="57"/>
      <c r="B113" s="68"/>
      <c r="C113" s="68"/>
      <c r="D113" s="59"/>
      <c r="E113" s="70"/>
      <c r="F113" s="61"/>
      <c r="G113" s="61"/>
      <c r="H113" s="57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</row>
    <row r="114" spans="1:36" ht="15.75" customHeight="1" x14ac:dyDescent="0.35">
      <c r="A114" s="57"/>
      <c r="B114" s="68"/>
      <c r="C114" s="68"/>
      <c r="D114" s="59"/>
      <c r="E114" s="60"/>
      <c r="F114" s="61"/>
      <c r="G114" s="61"/>
      <c r="H114" s="57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</row>
    <row r="115" spans="1:36" ht="15.75" customHeight="1" x14ac:dyDescent="0.35">
      <c r="A115" s="57"/>
      <c r="B115" s="68"/>
      <c r="C115" s="68"/>
      <c r="D115" s="59"/>
      <c r="E115" s="60"/>
      <c r="F115" s="61"/>
      <c r="G115" s="61"/>
      <c r="H115" s="57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6"/>
      <c r="T115" s="66"/>
      <c r="U115" s="66"/>
      <c r="V115" s="66"/>
      <c r="W115" s="66"/>
      <c r="X115" s="66"/>
      <c r="Y115" s="66"/>
      <c r="Z115" s="67"/>
      <c r="AA115" s="67"/>
      <c r="AB115" s="67"/>
      <c r="AC115" s="67"/>
      <c r="AD115" s="67"/>
      <c r="AE115" s="67"/>
      <c r="AF115" s="67"/>
      <c r="AG115" s="67"/>
      <c r="AH115" s="67"/>
      <c r="AI115" s="66"/>
      <c r="AJ115" s="66"/>
    </row>
    <row r="116" spans="1:36" ht="14.25" customHeight="1" x14ac:dyDescent="0.35">
      <c r="A116" s="57"/>
      <c r="B116" s="68"/>
      <c r="C116" s="68"/>
      <c r="D116" s="59"/>
      <c r="E116" s="60"/>
      <c r="F116" s="61"/>
      <c r="G116" s="61"/>
      <c r="H116" s="57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6"/>
      <c r="T116" s="66"/>
      <c r="U116" s="66"/>
      <c r="V116" s="66"/>
      <c r="W116" s="66"/>
      <c r="X116" s="66"/>
      <c r="Y116" s="66"/>
      <c r="Z116" s="67"/>
      <c r="AA116" s="67"/>
      <c r="AB116" s="67"/>
      <c r="AC116" s="67"/>
      <c r="AD116" s="67"/>
      <c r="AE116" s="67"/>
      <c r="AF116" s="67"/>
      <c r="AG116" s="67"/>
      <c r="AH116" s="67"/>
      <c r="AI116" s="66"/>
      <c r="AJ116" s="66"/>
    </row>
    <row r="117" spans="1:36" ht="14.25" customHeight="1" x14ac:dyDescent="0.35">
      <c r="A117" s="57"/>
      <c r="B117" s="68"/>
      <c r="C117" s="68"/>
      <c r="D117" s="59"/>
      <c r="E117" s="60"/>
      <c r="F117" s="61"/>
      <c r="G117" s="61"/>
      <c r="H117" s="57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</row>
    <row r="118" spans="1:36" ht="14.25" customHeight="1" x14ac:dyDescent="0.35">
      <c r="A118" s="57"/>
      <c r="B118" s="58"/>
      <c r="C118" s="58"/>
      <c r="D118" s="59"/>
      <c r="E118" s="60"/>
      <c r="F118" s="61"/>
      <c r="G118" s="61"/>
      <c r="H118" s="71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</row>
    <row r="119" spans="1:36" ht="14.25" customHeight="1" x14ac:dyDescent="0.35">
      <c r="A119" s="57"/>
      <c r="B119" s="58"/>
      <c r="C119" s="68"/>
      <c r="D119" s="59"/>
      <c r="E119" s="60"/>
      <c r="F119" s="61"/>
      <c r="G119" s="61"/>
      <c r="H119" s="57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</row>
    <row r="120" spans="1:36" ht="14.25" customHeight="1" x14ac:dyDescent="0.35">
      <c r="A120" s="57"/>
      <c r="B120" s="68"/>
      <c r="C120" s="68"/>
      <c r="D120" s="59"/>
      <c r="E120" s="60"/>
      <c r="F120" s="61"/>
      <c r="G120" s="61"/>
      <c r="H120" s="57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</row>
    <row r="121" spans="1:36" ht="14.25" customHeight="1" x14ac:dyDescent="0.35">
      <c r="A121" s="57"/>
      <c r="B121" s="68"/>
      <c r="C121" s="68"/>
      <c r="D121" s="59"/>
      <c r="E121" s="60"/>
      <c r="F121" s="61"/>
      <c r="G121" s="61"/>
      <c r="H121" s="57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</row>
    <row r="122" spans="1:36" ht="15.75" customHeight="1" x14ac:dyDescent="0.35">
      <c r="A122" s="57"/>
      <c r="B122" s="68"/>
      <c r="C122" s="68"/>
      <c r="D122" s="59"/>
      <c r="E122" s="60"/>
      <c r="F122" s="61"/>
      <c r="G122" s="61"/>
      <c r="H122" s="57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</row>
    <row r="123" spans="1:36" ht="15.75" customHeight="1" x14ac:dyDescent="0.35">
      <c r="A123" s="57"/>
      <c r="B123" s="68"/>
      <c r="C123" s="68"/>
      <c r="D123" s="59"/>
      <c r="E123" s="60"/>
      <c r="F123" s="61"/>
      <c r="G123" s="61"/>
      <c r="H123" s="57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6"/>
      <c r="T123" s="66"/>
      <c r="U123" s="66"/>
      <c r="V123" s="66"/>
      <c r="W123" s="66"/>
      <c r="X123" s="66"/>
      <c r="Y123" s="66"/>
      <c r="Z123" s="67"/>
      <c r="AA123" s="67"/>
      <c r="AB123" s="67"/>
      <c r="AC123" s="67"/>
      <c r="AD123" s="67"/>
      <c r="AE123" s="67"/>
      <c r="AF123" s="67"/>
      <c r="AG123" s="67"/>
      <c r="AH123" s="67"/>
      <c r="AI123" s="66"/>
      <c r="AJ123" s="66"/>
    </row>
    <row r="124" spans="1:36" ht="15.75" customHeight="1" x14ac:dyDescent="0.35">
      <c r="A124" s="57"/>
      <c r="B124" s="58"/>
      <c r="C124" s="58"/>
      <c r="D124" s="59"/>
      <c r="E124" s="60"/>
      <c r="F124" s="61"/>
      <c r="G124" s="61"/>
      <c r="H124" s="62"/>
      <c r="I124" s="65"/>
      <c r="J124" s="65"/>
      <c r="K124" s="65"/>
      <c r="L124" s="65"/>
      <c r="M124" s="64"/>
      <c r="N124" s="65"/>
      <c r="O124" s="65"/>
      <c r="P124" s="65"/>
      <c r="Q124" s="65"/>
      <c r="R124" s="65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</row>
    <row r="125" spans="1:36" ht="14.25" customHeight="1" x14ac:dyDescent="0.35">
      <c r="A125" s="57"/>
      <c r="B125" s="68"/>
      <c r="C125" s="68"/>
      <c r="D125" s="59"/>
      <c r="E125" s="70"/>
      <c r="F125" s="57"/>
      <c r="G125" s="57"/>
      <c r="H125" s="57"/>
      <c r="I125" s="65"/>
      <c r="J125" s="65"/>
      <c r="K125" s="63"/>
      <c r="L125" s="63"/>
      <c r="M125" s="65"/>
      <c r="N125" s="65"/>
      <c r="O125" s="65"/>
      <c r="P125" s="65"/>
      <c r="Q125" s="65"/>
      <c r="R125" s="65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</row>
    <row r="126" spans="1:36" ht="14.25" customHeight="1" x14ac:dyDescent="0.35">
      <c r="A126" s="57"/>
      <c r="B126" s="68"/>
      <c r="C126" s="68"/>
      <c r="D126" s="59"/>
      <c r="E126" s="60"/>
      <c r="F126" s="61"/>
      <c r="G126" s="61"/>
      <c r="H126" s="57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</row>
    <row r="127" spans="1:36" ht="14.25" customHeight="1" x14ac:dyDescent="0.35">
      <c r="A127" s="57"/>
      <c r="B127" s="68"/>
      <c r="C127" s="68"/>
      <c r="D127" s="59"/>
      <c r="E127" s="60"/>
      <c r="F127" s="61"/>
      <c r="G127" s="61"/>
      <c r="H127" s="57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</row>
    <row r="128" spans="1:36" ht="14.25" customHeight="1" x14ac:dyDescent="0.35">
      <c r="A128" s="57"/>
      <c r="B128" s="68"/>
      <c r="C128" s="68"/>
      <c r="D128" s="59"/>
      <c r="E128" s="60"/>
      <c r="F128" s="61"/>
      <c r="G128" s="61"/>
      <c r="H128" s="57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6"/>
      <c r="T128" s="66"/>
      <c r="U128" s="66"/>
      <c r="V128" s="66"/>
      <c r="W128" s="66"/>
      <c r="X128" s="66"/>
      <c r="Y128" s="66"/>
      <c r="Z128" s="67"/>
      <c r="AA128" s="67"/>
      <c r="AB128" s="67"/>
      <c r="AC128" s="67"/>
      <c r="AD128" s="67"/>
      <c r="AE128" s="67"/>
      <c r="AF128" s="67"/>
      <c r="AG128" s="67"/>
      <c r="AH128" s="67"/>
      <c r="AI128" s="66"/>
      <c r="AJ128" s="66"/>
    </row>
    <row r="129" spans="1:36" ht="14.25" customHeight="1" x14ac:dyDescent="0.35">
      <c r="A129" s="57"/>
      <c r="B129" s="68"/>
      <c r="C129" s="68"/>
      <c r="D129" s="59"/>
      <c r="E129" s="60"/>
      <c r="F129" s="61"/>
      <c r="G129" s="61"/>
      <c r="H129" s="57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</row>
    <row r="130" spans="1:36" ht="14.25" customHeight="1" x14ac:dyDescent="0.35">
      <c r="A130" s="57"/>
      <c r="B130" s="68"/>
      <c r="C130" s="68"/>
      <c r="D130" s="59"/>
      <c r="E130" s="60"/>
      <c r="F130" s="61"/>
      <c r="G130" s="61"/>
      <c r="H130" s="57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</row>
    <row r="131" spans="1:36" ht="14.25" customHeight="1" x14ac:dyDescent="0.35">
      <c r="A131" s="57"/>
      <c r="B131" s="68"/>
      <c r="C131" s="68"/>
      <c r="D131" s="59"/>
      <c r="E131" s="60"/>
      <c r="F131" s="61"/>
      <c r="G131" s="61"/>
      <c r="H131" s="57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6"/>
      <c r="T131" s="66"/>
      <c r="U131" s="66"/>
      <c r="V131" s="66"/>
      <c r="W131" s="66"/>
      <c r="X131" s="66"/>
      <c r="Y131" s="66"/>
      <c r="Z131" s="67"/>
      <c r="AA131" s="67"/>
      <c r="AB131" s="67"/>
      <c r="AC131" s="67"/>
      <c r="AD131" s="67"/>
      <c r="AE131" s="67"/>
      <c r="AF131" s="67"/>
      <c r="AG131" s="67"/>
      <c r="AH131" s="67"/>
      <c r="AI131" s="66"/>
      <c r="AJ131" s="66"/>
    </row>
    <row r="132" spans="1:36" ht="14.25" customHeight="1" x14ac:dyDescent="0.35">
      <c r="A132" s="57"/>
      <c r="B132" s="58"/>
      <c r="C132" s="58"/>
      <c r="D132" s="59"/>
      <c r="E132" s="60"/>
      <c r="F132" s="61"/>
      <c r="G132" s="61"/>
      <c r="H132" s="71"/>
      <c r="I132" s="65"/>
      <c r="J132" s="65"/>
      <c r="K132" s="64"/>
      <c r="L132" s="64"/>
      <c r="M132" s="65"/>
      <c r="N132" s="65"/>
      <c r="O132" s="65"/>
      <c r="P132" s="65"/>
      <c r="Q132" s="65"/>
      <c r="R132" s="65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</row>
    <row r="133" spans="1:36" ht="14.25" customHeight="1" x14ac:dyDescent="0.35">
      <c r="A133" s="57"/>
      <c r="B133" s="68"/>
      <c r="C133" s="68"/>
      <c r="D133" s="59"/>
      <c r="E133" s="60"/>
      <c r="F133" s="61"/>
      <c r="G133" s="61"/>
      <c r="H133" s="57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</row>
    <row r="134" spans="1:36" ht="14.25" customHeight="1" x14ac:dyDescent="0.35">
      <c r="A134" s="57"/>
      <c r="B134" s="68"/>
      <c r="C134" s="68"/>
      <c r="D134" s="59"/>
      <c r="E134" s="60"/>
      <c r="F134" s="61"/>
      <c r="G134" s="61"/>
      <c r="H134" s="57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</row>
    <row r="135" spans="1:36" ht="14.5" x14ac:dyDescent="0.35">
      <c r="A135" s="57"/>
      <c r="B135" s="68"/>
      <c r="C135" s="68"/>
      <c r="D135" s="59"/>
      <c r="E135" s="60"/>
      <c r="F135" s="61"/>
      <c r="G135" s="61"/>
      <c r="H135" s="57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</row>
    <row r="136" spans="1:36" ht="14.25" customHeight="1" x14ac:dyDescent="0.35">
      <c r="A136" s="57"/>
      <c r="B136" s="68"/>
      <c r="C136" s="68"/>
      <c r="D136" s="59"/>
      <c r="E136" s="60"/>
      <c r="F136" s="61"/>
      <c r="G136" s="61"/>
      <c r="H136" s="57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</row>
    <row r="137" spans="1:36" ht="14.5" x14ac:dyDescent="0.35">
      <c r="A137" s="57"/>
      <c r="B137" s="58"/>
      <c r="C137" s="58"/>
      <c r="D137" s="59"/>
      <c r="E137" s="60"/>
      <c r="F137" s="61"/>
      <c r="G137" s="61"/>
      <c r="H137" s="57"/>
      <c r="I137" s="65"/>
      <c r="J137" s="65"/>
      <c r="K137" s="65"/>
      <c r="L137" s="65"/>
      <c r="M137" s="65"/>
      <c r="N137" s="65"/>
      <c r="O137" s="65"/>
      <c r="P137" s="65"/>
      <c r="Q137" s="65"/>
      <c r="R137" s="64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</row>
    <row r="138" spans="1:36" ht="14.25" customHeight="1" x14ac:dyDescent="0.35">
      <c r="A138" s="57"/>
      <c r="B138" s="68"/>
      <c r="C138" s="68"/>
      <c r="D138" s="59"/>
      <c r="E138" s="60"/>
      <c r="F138" s="61"/>
      <c r="G138" s="61"/>
      <c r="H138" s="57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</row>
    <row r="139" spans="1:36" ht="14.25" customHeight="1" x14ac:dyDescent="0.35">
      <c r="A139" s="57"/>
      <c r="B139" s="68"/>
      <c r="C139" s="68"/>
      <c r="D139" s="59"/>
      <c r="E139" s="60"/>
      <c r="F139" s="61"/>
      <c r="G139" s="61"/>
      <c r="H139" s="57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6"/>
      <c r="T139" s="66"/>
      <c r="U139" s="66"/>
      <c r="V139" s="66"/>
      <c r="W139" s="66"/>
      <c r="X139" s="66"/>
      <c r="Y139" s="66"/>
      <c r="Z139" s="67"/>
      <c r="AA139" s="67"/>
      <c r="AB139" s="67"/>
      <c r="AC139" s="67"/>
      <c r="AD139" s="67"/>
      <c r="AE139" s="67"/>
      <c r="AF139" s="67"/>
      <c r="AG139" s="67"/>
      <c r="AH139" s="67"/>
      <c r="AI139" s="66"/>
      <c r="AJ139" s="66"/>
    </row>
    <row r="140" spans="1:36" ht="14.25" customHeight="1" x14ac:dyDescent="0.35">
      <c r="A140" s="57"/>
      <c r="B140" s="58"/>
      <c r="C140" s="58"/>
      <c r="D140" s="59"/>
      <c r="E140" s="60"/>
      <c r="F140" s="61"/>
      <c r="G140" s="61"/>
      <c r="H140" s="62"/>
      <c r="I140" s="64"/>
      <c r="J140" s="64"/>
      <c r="K140" s="64"/>
      <c r="L140" s="64"/>
      <c r="M140" s="64"/>
      <c r="N140" s="64"/>
      <c r="O140" s="64"/>
      <c r="P140" s="65"/>
      <c r="Q140" s="65"/>
      <c r="R140" s="65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</row>
    <row r="141" spans="1:36" ht="14.5" x14ac:dyDescent="0.35">
      <c r="A141" s="57"/>
      <c r="B141" s="68"/>
      <c r="C141" s="68"/>
      <c r="D141" s="59"/>
      <c r="E141" s="60"/>
      <c r="F141" s="61"/>
      <c r="G141" s="61"/>
      <c r="H141" s="57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</row>
    <row r="142" spans="1:36" ht="14.25" customHeight="1" x14ac:dyDescent="0.35">
      <c r="A142" s="57"/>
      <c r="B142" s="68"/>
      <c r="C142" s="68"/>
      <c r="D142" s="59"/>
      <c r="E142" s="60"/>
      <c r="F142" s="61"/>
      <c r="G142" s="61"/>
      <c r="H142" s="57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</row>
    <row r="143" spans="1:36" ht="14.25" customHeight="1" x14ac:dyDescent="0.35">
      <c r="A143" s="57"/>
      <c r="B143" s="68"/>
      <c r="C143" s="68"/>
      <c r="D143" s="59"/>
      <c r="E143" s="60"/>
      <c r="F143" s="61"/>
      <c r="G143" s="61"/>
      <c r="H143" s="57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</row>
    <row r="144" spans="1:36" ht="14.25" customHeight="1" x14ac:dyDescent="0.35">
      <c r="A144" s="57"/>
      <c r="B144" s="68"/>
      <c r="C144" s="68"/>
      <c r="D144" s="59"/>
      <c r="E144" s="60"/>
      <c r="F144" s="61"/>
      <c r="G144" s="61"/>
      <c r="H144" s="57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</row>
    <row r="145" spans="1:36" ht="14.25" customHeight="1" x14ac:dyDescent="0.35">
      <c r="A145" s="57"/>
      <c r="B145" s="68"/>
      <c r="C145" s="68"/>
      <c r="D145" s="59"/>
      <c r="E145" s="60"/>
      <c r="F145" s="61"/>
      <c r="G145" s="61"/>
      <c r="H145" s="57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</row>
    <row r="146" spans="1:36" ht="14.25" customHeight="1" x14ac:dyDescent="0.35">
      <c r="A146" s="57"/>
      <c r="B146" s="68"/>
      <c r="C146" s="68"/>
      <c r="D146" s="59"/>
      <c r="E146" s="60"/>
      <c r="F146" s="61"/>
      <c r="G146" s="61"/>
      <c r="H146" s="57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</row>
    <row r="147" spans="1:36" ht="14.25" customHeight="1" x14ac:dyDescent="0.35">
      <c r="A147" s="57"/>
      <c r="B147" s="68"/>
      <c r="C147" s="68"/>
      <c r="D147" s="59"/>
      <c r="E147" s="60"/>
      <c r="F147" s="61"/>
      <c r="G147" s="61"/>
      <c r="H147" s="57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</row>
    <row r="148" spans="1:36" ht="14.25" customHeight="1" x14ac:dyDescent="0.35">
      <c r="A148" s="57"/>
      <c r="B148" s="68"/>
      <c r="C148" s="68"/>
      <c r="D148" s="59"/>
      <c r="E148" s="60"/>
      <c r="F148" s="61"/>
      <c r="G148" s="61"/>
      <c r="H148" s="57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</row>
    <row r="149" spans="1:36" ht="14.25" customHeight="1" x14ac:dyDescent="0.35">
      <c r="A149" s="57"/>
      <c r="B149" s="58"/>
      <c r="C149" s="58"/>
      <c r="D149" s="59"/>
      <c r="E149" s="60"/>
      <c r="F149" s="61"/>
      <c r="G149" s="61"/>
      <c r="H149" s="71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</row>
    <row r="150" spans="1:36" ht="14.25" customHeight="1" x14ac:dyDescent="0.35">
      <c r="A150" s="57"/>
      <c r="B150" s="68"/>
      <c r="C150" s="68"/>
      <c r="D150" s="59"/>
      <c r="E150" s="60"/>
      <c r="F150" s="61"/>
      <c r="G150" s="61"/>
      <c r="H150" s="57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</row>
    <row r="151" spans="1:36" ht="14.25" customHeight="1" x14ac:dyDescent="0.35">
      <c r="A151" s="57"/>
      <c r="B151" s="68"/>
      <c r="C151" s="68"/>
      <c r="D151" s="59"/>
      <c r="E151" s="60"/>
      <c r="F151" s="61"/>
      <c r="G151" s="61"/>
      <c r="H151" s="57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</row>
    <row r="152" spans="1:36" ht="14.25" customHeight="1" x14ac:dyDescent="0.35">
      <c r="A152" s="57"/>
      <c r="B152" s="68"/>
      <c r="C152" s="68"/>
      <c r="D152" s="59"/>
      <c r="E152" s="60"/>
      <c r="F152" s="61"/>
      <c r="G152" s="61"/>
      <c r="H152" s="57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</row>
    <row r="153" spans="1:36" ht="14.25" customHeight="1" x14ac:dyDescent="0.35">
      <c r="A153" s="57"/>
      <c r="B153" s="68"/>
      <c r="C153" s="68"/>
      <c r="D153" s="59"/>
      <c r="E153" s="60"/>
      <c r="F153" s="61"/>
      <c r="G153" s="61"/>
      <c r="H153" s="57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</row>
    <row r="154" spans="1:36" ht="14.5" x14ac:dyDescent="0.35">
      <c r="A154" s="57"/>
      <c r="B154" s="68"/>
      <c r="C154" s="68"/>
      <c r="D154" s="59"/>
      <c r="E154" s="60"/>
      <c r="F154" s="61"/>
      <c r="G154" s="61"/>
      <c r="H154" s="57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</row>
    <row r="155" spans="1:36" ht="14.5" x14ac:dyDescent="0.35">
      <c r="A155" s="57"/>
      <c r="B155" s="68"/>
      <c r="C155" s="68"/>
      <c r="D155" s="59"/>
      <c r="E155" s="60"/>
      <c r="F155" s="61"/>
      <c r="G155" s="61"/>
      <c r="H155" s="57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</row>
    <row r="156" spans="1:36" ht="14.25" customHeight="1" x14ac:dyDescent="0.35">
      <c r="A156" s="57"/>
      <c r="B156" s="68"/>
      <c r="C156" s="68"/>
      <c r="D156" s="59"/>
      <c r="E156" s="60"/>
      <c r="F156" s="61"/>
      <c r="G156" s="61"/>
      <c r="H156" s="57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</row>
    <row r="157" spans="1:36" ht="14.25" customHeight="1" x14ac:dyDescent="0.35">
      <c r="A157" s="57"/>
      <c r="B157" s="68"/>
      <c r="C157" s="68"/>
      <c r="D157" s="59"/>
      <c r="E157" s="70"/>
      <c r="F157" s="57"/>
      <c r="G157" s="57"/>
      <c r="H157" s="57"/>
      <c r="I157" s="65"/>
      <c r="J157" s="65"/>
      <c r="K157" s="63"/>
      <c r="L157" s="63"/>
      <c r="M157" s="65"/>
      <c r="N157" s="65"/>
      <c r="O157" s="65"/>
      <c r="P157" s="65"/>
      <c r="Q157" s="65"/>
      <c r="R157" s="65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</row>
    <row r="158" spans="1:36" ht="14.25" customHeight="1" x14ac:dyDescent="0.35">
      <c r="A158" s="57"/>
      <c r="B158" s="68"/>
      <c r="C158" s="68"/>
      <c r="D158" s="59"/>
      <c r="E158" s="60"/>
      <c r="F158" s="61"/>
      <c r="G158" s="61"/>
      <c r="H158" s="57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</row>
    <row r="159" spans="1:36" ht="14.25" customHeight="1" x14ac:dyDescent="0.35">
      <c r="A159" s="57"/>
      <c r="B159" s="68"/>
      <c r="C159" s="68"/>
      <c r="D159" s="59"/>
      <c r="E159" s="70"/>
      <c r="F159" s="57"/>
      <c r="G159" s="57"/>
      <c r="H159" s="57"/>
      <c r="I159" s="65"/>
      <c r="J159" s="65"/>
      <c r="K159" s="63"/>
      <c r="L159" s="63"/>
      <c r="M159" s="65"/>
      <c r="N159" s="65"/>
      <c r="O159" s="65"/>
      <c r="P159" s="65"/>
      <c r="Q159" s="65"/>
      <c r="R159" s="65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</row>
    <row r="160" spans="1:36" ht="14.25" customHeight="1" x14ac:dyDescent="0.35">
      <c r="A160" s="57"/>
      <c r="B160" s="68"/>
      <c r="C160" s="68"/>
      <c r="D160" s="59"/>
      <c r="E160" s="60"/>
      <c r="F160" s="61"/>
      <c r="G160" s="61"/>
      <c r="H160" s="57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6"/>
      <c r="T160" s="66"/>
      <c r="U160" s="66"/>
      <c r="V160" s="66"/>
      <c r="W160" s="66"/>
      <c r="X160" s="66"/>
      <c r="Y160" s="66"/>
      <c r="Z160" s="67"/>
      <c r="AA160" s="67"/>
      <c r="AB160" s="67"/>
      <c r="AC160" s="67"/>
      <c r="AD160" s="67"/>
      <c r="AE160" s="67"/>
      <c r="AF160" s="67"/>
      <c r="AG160" s="67"/>
      <c r="AH160" s="67"/>
      <c r="AI160" s="66"/>
      <c r="AJ160" s="66"/>
    </row>
    <row r="161" spans="1:36" ht="14.25" customHeight="1" x14ac:dyDescent="0.35">
      <c r="A161" s="57"/>
      <c r="B161" s="68"/>
      <c r="C161" s="68"/>
      <c r="D161" s="59"/>
      <c r="E161" s="60"/>
      <c r="F161" s="61"/>
      <c r="G161" s="61"/>
      <c r="H161" s="57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6"/>
      <c r="T161" s="66"/>
      <c r="U161" s="66"/>
      <c r="V161" s="66"/>
      <c r="W161" s="66"/>
      <c r="X161" s="66"/>
      <c r="Y161" s="66"/>
      <c r="Z161" s="67"/>
      <c r="AA161" s="67"/>
      <c r="AB161" s="67"/>
      <c r="AC161" s="67"/>
      <c r="AD161" s="67"/>
      <c r="AE161" s="67"/>
      <c r="AF161" s="67"/>
      <c r="AG161" s="67"/>
      <c r="AH161" s="67"/>
      <c r="AI161" s="66"/>
      <c r="AJ161" s="66"/>
    </row>
    <row r="162" spans="1:36" ht="14.25" customHeight="1" x14ac:dyDescent="0.35">
      <c r="A162" s="57"/>
      <c r="B162" s="58"/>
      <c r="C162" s="58"/>
      <c r="D162" s="59"/>
      <c r="E162" s="60"/>
      <c r="F162" s="61"/>
      <c r="G162" s="61"/>
      <c r="H162" s="62"/>
      <c r="I162" s="63"/>
      <c r="J162" s="63"/>
      <c r="K162" s="63"/>
      <c r="L162" s="63"/>
      <c r="M162" s="65"/>
      <c r="N162" s="65"/>
      <c r="O162" s="65"/>
      <c r="P162" s="65"/>
      <c r="Q162" s="65"/>
      <c r="R162" s="65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</row>
    <row r="163" spans="1:36" ht="14.25" customHeight="1" x14ac:dyDescent="0.35">
      <c r="A163" s="57"/>
      <c r="B163" s="68"/>
      <c r="C163" s="68"/>
      <c r="D163" s="59"/>
      <c r="E163" s="70"/>
      <c r="F163" s="57"/>
      <c r="G163" s="57"/>
      <c r="H163" s="57"/>
      <c r="I163" s="65"/>
      <c r="J163" s="65"/>
      <c r="K163" s="63"/>
      <c r="L163" s="63"/>
      <c r="M163" s="65"/>
      <c r="N163" s="65"/>
      <c r="O163" s="65"/>
      <c r="P163" s="65"/>
      <c r="Q163" s="65"/>
      <c r="R163" s="65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</row>
    <row r="164" spans="1:36" ht="14.25" customHeight="1" x14ac:dyDescent="0.35">
      <c r="A164" s="57"/>
      <c r="B164" s="68"/>
      <c r="C164" s="68"/>
      <c r="D164" s="59"/>
      <c r="E164" s="70"/>
      <c r="F164" s="61"/>
      <c r="G164" s="61"/>
      <c r="H164" s="57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</row>
    <row r="165" spans="1:36" ht="14.25" customHeight="1" x14ac:dyDescent="0.35">
      <c r="A165" s="57"/>
      <c r="B165" s="68"/>
      <c r="C165" s="68"/>
      <c r="D165" s="59"/>
      <c r="E165" s="60"/>
      <c r="F165" s="57"/>
      <c r="G165" s="57"/>
      <c r="H165" s="57"/>
      <c r="I165" s="65"/>
      <c r="J165" s="65"/>
      <c r="K165" s="63"/>
      <c r="L165" s="63"/>
      <c r="M165" s="65"/>
      <c r="N165" s="65"/>
      <c r="O165" s="65"/>
      <c r="P165" s="65"/>
      <c r="Q165" s="65"/>
      <c r="R165" s="65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</row>
    <row r="166" spans="1:36" ht="14.25" customHeight="1" x14ac:dyDescent="0.35">
      <c r="A166" s="57"/>
      <c r="B166" s="68"/>
      <c r="C166" s="68"/>
      <c r="D166" s="59"/>
      <c r="E166" s="60"/>
      <c r="F166" s="61"/>
      <c r="G166" s="61"/>
      <c r="H166" s="57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</row>
    <row r="167" spans="1:36" ht="14.25" customHeight="1" x14ac:dyDescent="0.35">
      <c r="A167" s="57"/>
      <c r="B167" s="68"/>
      <c r="C167" s="68"/>
      <c r="D167" s="59"/>
      <c r="E167" s="60"/>
      <c r="F167" s="61"/>
      <c r="G167" s="61"/>
      <c r="H167" s="57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6"/>
      <c r="T167" s="66"/>
      <c r="U167" s="66"/>
      <c r="V167" s="66"/>
      <c r="W167" s="66"/>
      <c r="X167" s="66"/>
      <c r="Y167" s="66"/>
      <c r="Z167" s="67"/>
      <c r="AA167" s="67"/>
      <c r="AB167" s="67"/>
      <c r="AC167" s="67"/>
      <c r="AD167" s="67"/>
      <c r="AE167" s="67"/>
      <c r="AF167" s="67"/>
      <c r="AG167" s="67"/>
      <c r="AH167" s="67"/>
      <c r="AI167" s="66"/>
      <c r="AJ167" s="66"/>
    </row>
    <row r="168" spans="1:36" ht="14.25" customHeight="1" x14ac:dyDescent="0.35">
      <c r="A168" s="57"/>
      <c r="B168" s="58"/>
      <c r="C168" s="58"/>
      <c r="D168" s="59"/>
      <c r="E168" s="60"/>
      <c r="F168" s="61"/>
      <c r="G168" s="61"/>
      <c r="H168" s="62"/>
      <c r="I168" s="63"/>
      <c r="J168" s="63"/>
      <c r="K168" s="63"/>
      <c r="L168" s="64"/>
      <c r="M168" s="65"/>
      <c r="N168" s="65"/>
      <c r="O168" s="65"/>
      <c r="P168" s="65"/>
      <c r="Q168" s="65"/>
      <c r="R168" s="65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</row>
    <row r="169" spans="1:36" ht="14.25" customHeight="1" x14ac:dyDescent="0.35">
      <c r="A169" s="57"/>
      <c r="B169" s="68"/>
      <c r="C169" s="68"/>
      <c r="D169" s="59"/>
      <c r="E169" s="60"/>
      <c r="F169" s="61"/>
      <c r="G169" s="61"/>
      <c r="H169" s="57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</row>
    <row r="170" spans="1:36" ht="14.5" x14ac:dyDescent="0.35">
      <c r="A170" s="57"/>
      <c r="B170" s="68"/>
      <c r="C170" s="68"/>
      <c r="D170" s="59"/>
      <c r="E170" s="60"/>
      <c r="F170" s="61"/>
      <c r="G170" s="61"/>
      <c r="H170" s="57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6"/>
      <c r="U170" s="66"/>
      <c r="V170" s="66"/>
      <c r="W170" s="66"/>
      <c r="X170" s="66"/>
      <c r="Y170" s="66"/>
      <c r="Z170" s="67"/>
      <c r="AA170" s="67"/>
      <c r="AB170" s="67"/>
      <c r="AC170" s="67"/>
      <c r="AD170" s="67"/>
      <c r="AE170" s="67"/>
      <c r="AF170" s="67"/>
      <c r="AG170" s="67"/>
      <c r="AH170" s="67"/>
      <c r="AI170" s="66"/>
      <c r="AJ170" s="66"/>
    </row>
    <row r="171" spans="1:36" ht="14.25" customHeight="1" x14ac:dyDescent="0.35">
      <c r="A171" s="57"/>
      <c r="B171" s="72"/>
      <c r="C171" s="72"/>
      <c r="D171" s="59"/>
      <c r="E171" s="73"/>
      <c r="F171" s="69"/>
      <c r="G171" s="61"/>
      <c r="H171" s="74"/>
      <c r="I171" s="64"/>
      <c r="J171" s="64"/>
      <c r="K171" s="65"/>
      <c r="L171" s="65"/>
      <c r="M171" s="65"/>
      <c r="N171" s="65"/>
      <c r="O171" s="65"/>
      <c r="P171" s="65"/>
      <c r="Q171" s="65"/>
      <c r="R171" s="65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</row>
    <row r="172" spans="1:36" ht="14.25" customHeight="1" x14ac:dyDescent="0.35">
      <c r="A172" s="57"/>
      <c r="B172" s="68"/>
      <c r="C172" s="68"/>
      <c r="D172" s="59"/>
      <c r="E172" s="70"/>
      <c r="F172" s="57"/>
      <c r="G172" s="57"/>
      <c r="H172" s="57"/>
      <c r="I172" s="65"/>
      <c r="J172" s="65"/>
      <c r="K172" s="63"/>
      <c r="L172" s="63"/>
      <c r="M172" s="65"/>
      <c r="N172" s="65"/>
      <c r="O172" s="65"/>
      <c r="P172" s="65"/>
      <c r="Q172" s="65"/>
      <c r="R172" s="65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</row>
    <row r="173" spans="1:36" ht="14.5" x14ac:dyDescent="0.35">
      <c r="A173" s="57"/>
      <c r="B173" s="68"/>
      <c r="C173" s="68"/>
      <c r="D173" s="59"/>
      <c r="E173" s="70"/>
      <c r="F173" s="57"/>
      <c r="G173" s="57"/>
      <c r="H173" s="57"/>
      <c r="I173" s="65"/>
      <c r="J173" s="65"/>
      <c r="K173" s="63"/>
      <c r="L173" s="63"/>
      <c r="M173" s="65"/>
      <c r="N173" s="65"/>
      <c r="O173" s="65"/>
      <c r="P173" s="65"/>
      <c r="Q173" s="65"/>
      <c r="R173" s="65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</row>
    <row r="174" spans="1:36" ht="14.5" x14ac:dyDescent="0.35">
      <c r="A174" s="57"/>
      <c r="B174" s="68"/>
      <c r="C174" s="68"/>
      <c r="D174" s="59"/>
      <c r="E174" s="70"/>
      <c r="F174" s="57"/>
      <c r="G174" s="57"/>
      <c r="H174" s="57"/>
      <c r="I174" s="65"/>
      <c r="J174" s="65"/>
      <c r="K174" s="63"/>
      <c r="L174" s="63"/>
      <c r="M174" s="65"/>
      <c r="N174" s="65"/>
      <c r="O174" s="65"/>
      <c r="P174" s="65"/>
      <c r="Q174" s="65"/>
      <c r="R174" s="65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</row>
    <row r="175" spans="1:36" ht="14.5" x14ac:dyDescent="0.35">
      <c r="A175" s="57"/>
      <c r="B175" s="68"/>
      <c r="C175" s="68"/>
      <c r="D175" s="59"/>
      <c r="E175" s="60"/>
      <c r="F175" s="57"/>
      <c r="G175" s="57"/>
      <c r="H175" s="57"/>
      <c r="I175" s="65"/>
      <c r="J175" s="65"/>
      <c r="K175" s="63"/>
      <c r="L175" s="63"/>
      <c r="M175" s="65"/>
      <c r="N175" s="65"/>
      <c r="O175" s="65"/>
      <c r="P175" s="65"/>
      <c r="Q175" s="65"/>
      <c r="R175" s="65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</row>
    <row r="176" spans="1:36" ht="14.25" customHeight="1" x14ac:dyDescent="0.35">
      <c r="A176" s="57"/>
      <c r="B176" s="68"/>
      <c r="C176" s="68"/>
      <c r="D176" s="59"/>
      <c r="E176" s="70"/>
      <c r="F176" s="57"/>
      <c r="G176" s="57"/>
      <c r="H176" s="57"/>
      <c r="I176" s="65"/>
      <c r="J176" s="65"/>
      <c r="K176" s="63"/>
      <c r="L176" s="63"/>
      <c r="M176" s="65"/>
      <c r="N176" s="65"/>
      <c r="O176" s="65"/>
      <c r="P176" s="65"/>
      <c r="Q176" s="65"/>
      <c r="R176" s="65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</row>
    <row r="177" spans="1:36" ht="14.25" customHeight="1" x14ac:dyDescent="0.35">
      <c r="A177" s="57"/>
      <c r="B177" s="68"/>
      <c r="C177" s="68"/>
      <c r="D177" s="59"/>
      <c r="E177" s="60"/>
      <c r="F177" s="61"/>
      <c r="G177" s="61"/>
      <c r="H177" s="57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</row>
    <row r="178" spans="1:36" ht="14.5" x14ac:dyDescent="0.35">
      <c r="A178" s="57"/>
      <c r="B178" s="68"/>
      <c r="C178" s="68"/>
      <c r="D178" s="59"/>
      <c r="E178" s="60"/>
      <c r="F178" s="61"/>
      <c r="G178" s="61"/>
      <c r="H178" s="57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</row>
    <row r="179" spans="1:36" ht="14.5" x14ac:dyDescent="0.35">
      <c r="A179" s="57"/>
      <c r="B179" s="68"/>
      <c r="C179" s="68"/>
      <c r="D179" s="59"/>
      <c r="E179" s="60"/>
      <c r="F179" s="61"/>
      <c r="G179" s="61"/>
      <c r="H179" s="57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</row>
    <row r="180" spans="1:36" ht="14.25" customHeight="1" x14ac:dyDescent="0.35">
      <c r="A180" s="57"/>
      <c r="B180" s="68"/>
      <c r="C180" s="68"/>
      <c r="D180" s="59"/>
      <c r="E180" s="60"/>
      <c r="F180" s="61"/>
      <c r="G180" s="61"/>
      <c r="H180" s="57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6"/>
      <c r="T180" s="66"/>
      <c r="U180" s="66"/>
      <c r="V180" s="66"/>
      <c r="W180" s="66"/>
      <c r="X180" s="66"/>
      <c r="Y180" s="66"/>
      <c r="Z180" s="67"/>
      <c r="AA180" s="67"/>
      <c r="AB180" s="67"/>
      <c r="AC180" s="67"/>
      <c r="AD180" s="67"/>
      <c r="AE180" s="67"/>
      <c r="AF180" s="67"/>
      <c r="AG180" s="67"/>
      <c r="AH180" s="67"/>
      <c r="AI180" s="66"/>
      <c r="AJ180" s="66"/>
    </row>
    <row r="181" spans="1:36" ht="14.25" customHeight="1" x14ac:dyDescent="0.35">
      <c r="A181" s="57"/>
      <c r="B181" s="68"/>
      <c r="C181" s="68"/>
      <c r="D181" s="59"/>
      <c r="E181" s="60"/>
      <c r="F181" s="69"/>
      <c r="G181" s="61"/>
      <c r="H181" s="57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</row>
    <row r="182" spans="1:36" ht="14.25" customHeight="1" x14ac:dyDescent="0.35">
      <c r="A182" s="57"/>
      <c r="B182" s="68"/>
      <c r="C182" s="68"/>
      <c r="D182" s="59"/>
      <c r="E182" s="60"/>
      <c r="F182" s="61"/>
      <c r="G182" s="61"/>
      <c r="H182" s="57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</row>
    <row r="183" spans="1:36" ht="14.5" x14ac:dyDescent="0.35">
      <c r="A183" s="57"/>
      <c r="B183" s="68"/>
      <c r="C183" s="68"/>
      <c r="D183" s="59"/>
      <c r="E183" s="60"/>
      <c r="F183" s="61"/>
      <c r="G183" s="61"/>
      <c r="H183" s="57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6"/>
      <c r="T183" s="66"/>
      <c r="U183" s="66"/>
      <c r="V183" s="66"/>
      <c r="W183" s="66"/>
      <c r="X183" s="66"/>
      <c r="Y183" s="66"/>
      <c r="Z183" s="67"/>
      <c r="AA183" s="67"/>
      <c r="AB183" s="67"/>
      <c r="AC183" s="67"/>
      <c r="AD183" s="67"/>
      <c r="AE183" s="67"/>
      <c r="AF183" s="67"/>
      <c r="AG183" s="67"/>
      <c r="AH183" s="67"/>
      <c r="AI183" s="66"/>
      <c r="AJ183" s="66"/>
    </row>
    <row r="184" spans="1:36" ht="14.5" x14ac:dyDescent="0.35">
      <c r="A184" s="57"/>
      <c r="B184" s="58"/>
      <c r="C184" s="58"/>
      <c r="D184" s="59"/>
      <c r="E184" s="60"/>
      <c r="F184" s="61"/>
      <c r="G184" s="61"/>
      <c r="H184" s="61"/>
      <c r="I184" s="63"/>
      <c r="J184" s="63"/>
      <c r="K184" s="75"/>
      <c r="L184" s="63"/>
      <c r="M184" s="64"/>
      <c r="N184" s="65"/>
      <c r="O184" s="65"/>
      <c r="P184" s="65"/>
      <c r="Q184" s="65"/>
      <c r="R184" s="65"/>
      <c r="S184" s="66"/>
      <c r="T184" s="66"/>
      <c r="U184" s="66"/>
      <c r="V184" s="66"/>
      <c r="W184" s="66"/>
      <c r="X184" s="66"/>
      <c r="Y184" s="66"/>
      <c r="Z184" s="67"/>
      <c r="AA184" s="67"/>
      <c r="AB184" s="67"/>
      <c r="AC184" s="67"/>
      <c r="AD184" s="67"/>
      <c r="AE184" s="67"/>
      <c r="AF184" s="67"/>
      <c r="AG184" s="67"/>
      <c r="AH184" s="67"/>
      <c r="AI184" s="66"/>
      <c r="AJ184" s="66"/>
    </row>
    <row r="185" spans="1:36" ht="14.25" customHeight="1" x14ac:dyDescent="0.35">
      <c r="A185" s="57"/>
      <c r="B185" s="58"/>
      <c r="C185" s="58"/>
      <c r="D185" s="59"/>
      <c r="E185" s="60"/>
      <c r="F185" s="69"/>
      <c r="G185" s="61"/>
      <c r="H185" s="57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6"/>
      <c r="T185" s="66"/>
      <c r="U185" s="66"/>
      <c r="V185" s="66"/>
      <c r="W185" s="66"/>
      <c r="X185" s="66"/>
      <c r="Y185" s="66"/>
      <c r="Z185" s="67"/>
      <c r="AA185" s="67"/>
      <c r="AB185" s="67"/>
      <c r="AC185" s="67"/>
      <c r="AD185" s="67"/>
      <c r="AE185" s="67"/>
      <c r="AF185" s="67"/>
      <c r="AG185" s="67"/>
      <c r="AH185" s="67"/>
      <c r="AI185" s="66"/>
      <c r="AJ185" s="66"/>
    </row>
    <row r="186" spans="1:36" ht="14.5" x14ac:dyDescent="0.35">
      <c r="A186" s="57"/>
      <c r="B186" s="58"/>
      <c r="C186" s="58"/>
      <c r="D186" s="59"/>
      <c r="E186" s="60"/>
      <c r="F186" s="61"/>
      <c r="G186" s="61"/>
      <c r="H186" s="62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6"/>
      <c r="T186" s="66"/>
      <c r="U186" s="66"/>
      <c r="V186" s="66"/>
      <c r="W186" s="66"/>
      <c r="X186" s="66"/>
      <c r="Y186" s="66"/>
      <c r="Z186" s="67"/>
      <c r="AA186" s="67"/>
      <c r="AB186" s="67"/>
      <c r="AC186" s="67"/>
      <c r="AD186" s="67"/>
      <c r="AE186" s="67"/>
      <c r="AF186" s="67"/>
      <c r="AG186" s="67"/>
      <c r="AH186" s="67"/>
      <c r="AI186" s="66"/>
      <c r="AJ186" s="66"/>
    </row>
    <row r="187" spans="1:36" ht="14.25" customHeight="1" x14ac:dyDescent="0.35">
      <c r="A187" s="57"/>
      <c r="B187" s="58"/>
      <c r="C187" s="58"/>
      <c r="D187" s="59"/>
      <c r="E187" s="60"/>
      <c r="F187" s="61"/>
      <c r="G187" s="61"/>
      <c r="H187" s="62"/>
      <c r="I187" s="63"/>
      <c r="J187" s="63"/>
      <c r="K187" s="63"/>
      <c r="L187" s="63"/>
      <c r="M187" s="64"/>
      <c r="N187" s="65"/>
      <c r="O187" s="65"/>
      <c r="P187" s="65"/>
      <c r="Q187" s="65"/>
      <c r="R187" s="65"/>
      <c r="S187" s="66"/>
      <c r="T187" s="66"/>
      <c r="U187" s="66"/>
      <c r="V187" s="66"/>
      <c r="W187" s="66"/>
      <c r="X187" s="66"/>
      <c r="Y187" s="66"/>
      <c r="Z187" s="67"/>
      <c r="AA187" s="67"/>
      <c r="AB187" s="67"/>
      <c r="AC187" s="67"/>
      <c r="AD187" s="67"/>
      <c r="AE187" s="67"/>
      <c r="AF187" s="67"/>
      <c r="AG187" s="67"/>
      <c r="AH187" s="67"/>
      <c r="AI187" s="66"/>
      <c r="AJ187" s="66"/>
    </row>
    <row r="188" spans="1:36" ht="14.25" customHeight="1" x14ac:dyDescent="0.35">
      <c r="A188" s="57"/>
      <c r="B188" s="58"/>
      <c r="C188" s="58"/>
      <c r="D188" s="59"/>
      <c r="E188" s="60"/>
      <c r="F188" s="61"/>
      <c r="G188" s="61"/>
      <c r="H188" s="62"/>
      <c r="I188" s="63"/>
      <c r="J188" s="63"/>
      <c r="K188" s="63"/>
      <c r="L188" s="64"/>
      <c r="M188" s="64"/>
      <c r="N188" s="64"/>
      <c r="O188" s="64"/>
      <c r="P188" s="64"/>
      <c r="Q188" s="64"/>
      <c r="R188" s="65"/>
      <c r="S188" s="66"/>
      <c r="T188" s="66"/>
      <c r="U188" s="66"/>
      <c r="V188" s="66"/>
      <c r="W188" s="66"/>
      <c r="X188" s="66"/>
      <c r="Y188" s="66"/>
      <c r="Z188" s="67"/>
      <c r="AA188" s="67"/>
      <c r="AB188" s="67"/>
      <c r="AC188" s="67"/>
      <c r="AD188" s="67"/>
      <c r="AE188" s="67"/>
      <c r="AF188" s="67"/>
      <c r="AG188" s="67"/>
      <c r="AH188" s="67"/>
      <c r="AI188" s="66"/>
      <c r="AJ188" s="66"/>
    </row>
    <row r="189" spans="1:36" ht="14.5" x14ac:dyDescent="0.35">
      <c r="A189" s="57"/>
      <c r="B189" s="58"/>
      <c r="C189" s="58"/>
      <c r="D189" s="59"/>
      <c r="E189" s="60"/>
      <c r="F189" s="61"/>
      <c r="G189" s="61"/>
      <c r="H189" s="57"/>
      <c r="I189" s="65"/>
      <c r="J189" s="65"/>
      <c r="K189" s="65"/>
      <c r="L189" s="64"/>
      <c r="M189" s="64"/>
      <c r="N189" s="65"/>
      <c r="O189" s="65"/>
      <c r="P189" s="64"/>
      <c r="Q189" s="65"/>
      <c r="R189" s="65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</row>
    <row r="190" spans="1:36" ht="14.25" customHeight="1" x14ac:dyDescent="0.35">
      <c r="A190" s="57"/>
      <c r="B190" s="68"/>
      <c r="C190" s="68"/>
      <c r="D190" s="59"/>
      <c r="E190" s="60"/>
      <c r="F190" s="61"/>
      <c r="G190" s="61"/>
      <c r="H190" s="57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6"/>
      <c r="T190" s="66"/>
      <c r="U190" s="66"/>
      <c r="V190" s="66"/>
      <c r="W190" s="66"/>
      <c r="X190" s="66"/>
      <c r="Y190" s="66"/>
      <c r="Z190" s="67"/>
      <c r="AA190" s="67"/>
      <c r="AB190" s="67"/>
      <c r="AC190" s="67"/>
      <c r="AD190" s="67"/>
      <c r="AE190" s="67"/>
      <c r="AF190" s="67"/>
      <c r="AG190" s="67"/>
      <c r="AH190" s="67"/>
      <c r="AI190" s="66"/>
      <c r="AJ190" s="66"/>
    </row>
    <row r="191" spans="1:36" ht="14.25" customHeight="1" x14ac:dyDescent="0.35">
      <c r="A191" s="57"/>
      <c r="B191" s="58"/>
      <c r="C191" s="58"/>
      <c r="D191" s="59"/>
      <c r="E191" s="60"/>
      <c r="F191" s="69"/>
      <c r="G191" s="61"/>
      <c r="H191" s="62"/>
      <c r="I191" s="64"/>
      <c r="J191" s="64"/>
      <c r="K191" s="64"/>
      <c r="L191" s="64"/>
      <c r="M191" s="64"/>
      <c r="N191" s="65"/>
      <c r="O191" s="65"/>
      <c r="P191" s="65"/>
      <c r="Q191" s="65"/>
      <c r="R191" s="65"/>
      <c r="S191" s="66"/>
      <c r="T191" s="66"/>
      <c r="U191" s="66"/>
      <c r="V191" s="66"/>
      <c r="W191" s="66"/>
      <c r="X191" s="66"/>
      <c r="Y191" s="66"/>
      <c r="Z191" s="67"/>
      <c r="AA191" s="67"/>
      <c r="AB191" s="67"/>
      <c r="AC191" s="67"/>
      <c r="AD191" s="67"/>
      <c r="AE191" s="67"/>
      <c r="AF191" s="67"/>
      <c r="AG191" s="67"/>
      <c r="AH191" s="67"/>
      <c r="AI191" s="66"/>
      <c r="AJ191" s="66"/>
    </row>
    <row r="192" spans="1:36" ht="14.25" customHeight="1" x14ac:dyDescent="0.35">
      <c r="A192" s="76"/>
      <c r="B192" s="58"/>
      <c r="C192" s="58"/>
      <c r="D192" s="59"/>
      <c r="E192" s="60"/>
      <c r="F192" s="61"/>
      <c r="G192" s="61"/>
      <c r="H192" s="62"/>
      <c r="I192" s="63"/>
      <c r="J192" s="63"/>
      <c r="K192" s="63"/>
      <c r="L192" s="64"/>
      <c r="M192" s="64"/>
      <c r="N192" s="64"/>
      <c r="O192" s="64"/>
      <c r="P192" s="64"/>
      <c r="Q192" s="64"/>
      <c r="R192" s="65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</row>
    <row r="193" spans="1:36" ht="14.25" customHeight="1" x14ac:dyDescent="0.35">
      <c r="A193" s="76"/>
      <c r="B193" s="77"/>
      <c r="C193" s="77"/>
      <c r="D193" s="78"/>
      <c r="E193" s="79"/>
      <c r="F193" s="79"/>
      <c r="G193" s="80"/>
      <c r="H193" s="81"/>
      <c r="I193" s="76"/>
      <c r="J193" s="76"/>
      <c r="K193" s="76"/>
      <c r="L193" s="76"/>
      <c r="M193" s="76"/>
      <c r="N193" s="76"/>
      <c r="O193" s="76"/>
      <c r="P193" s="76"/>
      <c r="Q193" s="7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</row>
    <row r="194" spans="1:36" ht="14.25" customHeight="1" x14ac:dyDescent="0.35">
      <c r="A194" s="76"/>
      <c r="B194" s="77"/>
      <c r="C194" s="77"/>
      <c r="D194" s="78"/>
      <c r="E194" s="79"/>
      <c r="F194" s="79"/>
      <c r="G194" s="80"/>
      <c r="H194" s="81"/>
      <c r="I194" s="76"/>
      <c r="J194" s="76"/>
      <c r="K194" s="76"/>
      <c r="L194" s="76"/>
      <c r="M194" s="76"/>
      <c r="N194" s="76"/>
      <c r="O194" s="76"/>
      <c r="P194" s="76"/>
      <c r="Q194" s="7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</row>
    <row r="195" spans="1:36" ht="14.25" customHeight="1" x14ac:dyDescent="0.35">
      <c r="A195" s="76"/>
      <c r="B195" s="77"/>
      <c r="C195" s="77"/>
      <c r="D195" s="78"/>
      <c r="E195" s="79"/>
      <c r="F195" s="79"/>
      <c r="G195" s="80"/>
      <c r="H195" s="81"/>
      <c r="I195" s="76"/>
      <c r="J195" s="76"/>
      <c r="K195" s="76"/>
      <c r="L195" s="76"/>
      <c r="M195" s="76"/>
      <c r="N195" s="76"/>
      <c r="O195" s="76"/>
      <c r="P195" s="76"/>
      <c r="Q195" s="7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</row>
    <row r="196" spans="1:36" ht="14.25" customHeight="1" x14ac:dyDescent="0.35">
      <c r="A196" s="76"/>
      <c r="B196" s="77"/>
      <c r="C196" s="77"/>
      <c r="D196" s="78"/>
      <c r="E196" s="79"/>
      <c r="F196" s="79"/>
      <c r="G196" s="80"/>
      <c r="H196" s="81"/>
      <c r="I196" s="76"/>
      <c r="J196" s="76"/>
      <c r="K196" s="76"/>
      <c r="L196" s="76"/>
      <c r="M196" s="76"/>
      <c r="N196" s="76"/>
      <c r="O196" s="76"/>
      <c r="P196" s="76"/>
      <c r="Q196" s="7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</row>
    <row r="197" spans="1:36" ht="14.25" customHeight="1" x14ac:dyDescent="0.35">
      <c r="A197" s="76"/>
      <c r="B197" s="77"/>
      <c r="C197" s="77"/>
      <c r="D197" s="78"/>
      <c r="E197" s="79"/>
      <c r="F197" s="79"/>
      <c r="G197" s="80"/>
      <c r="H197" s="81"/>
      <c r="I197" s="76"/>
      <c r="J197" s="76"/>
      <c r="K197" s="76"/>
      <c r="L197" s="76"/>
      <c r="M197" s="76"/>
      <c r="N197" s="76"/>
      <c r="O197" s="76"/>
      <c r="P197" s="76"/>
      <c r="Q197" s="7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</row>
    <row r="198" spans="1:36" ht="14.25" customHeight="1" x14ac:dyDescent="0.35">
      <c r="A198" s="76"/>
      <c r="B198" s="77"/>
      <c r="C198" s="77"/>
      <c r="D198" s="78"/>
      <c r="E198" s="79"/>
      <c r="F198" s="79"/>
      <c r="G198" s="80"/>
      <c r="H198" s="81"/>
      <c r="I198" s="76"/>
      <c r="J198" s="76"/>
      <c r="K198" s="76"/>
      <c r="L198" s="76"/>
      <c r="M198" s="76"/>
      <c r="N198" s="76"/>
      <c r="O198" s="76"/>
      <c r="P198" s="76"/>
      <c r="Q198" s="7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</row>
    <row r="199" spans="1:36" ht="14.25" customHeight="1" x14ac:dyDescent="0.35">
      <c r="A199" s="76"/>
      <c r="B199" s="77"/>
      <c r="C199" s="77"/>
      <c r="D199" s="78"/>
      <c r="E199" s="79"/>
      <c r="F199" s="79"/>
      <c r="G199" s="80"/>
      <c r="H199" s="81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</row>
    <row r="200" spans="1:36" ht="14.25" customHeight="1" x14ac:dyDescent="0.35">
      <c r="A200" s="76"/>
      <c r="B200" s="77"/>
      <c r="C200" s="77"/>
      <c r="D200" s="78"/>
      <c r="E200" s="79"/>
      <c r="F200" s="79"/>
      <c r="G200" s="80"/>
      <c r="H200" s="81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</row>
    <row r="201" spans="1:36" ht="14.5" x14ac:dyDescent="0.35">
      <c r="A201" s="76"/>
      <c r="B201" s="77"/>
      <c r="C201" s="77"/>
      <c r="D201" s="78"/>
      <c r="E201" s="79"/>
      <c r="F201" s="79"/>
      <c r="G201" s="80"/>
      <c r="H201" s="81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</row>
    <row r="202" spans="1:36" ht="14.5" x14ac:dyDescent="0.35">
      <c r="A202" s="76"/>
      <c r="B202" s="77"/>
      <c r="C202" s="77"/>
      <c r="D202" s="78"/>
      <c r="E202" s="79"/>
      <c r="F202" s="79"/>
      <c r="G202" s="80"/>
      <c r="H202" s="81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</row>
    <row r="203" spans="1:36" ht="14.25" customHeight="1" x14ac:dyDescent="0.35">
      <c r="A203" s="76"/>
      <c r="B203" s="77"/>
      <c r="C203" s="77"/>
      <c r="D203" s="78"/>
      <c r="E203" s="79"/>
      <c r="F203" s="79"/>
      <c r="G203" s="80"/>
      <c r="H203" s="81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</row>
    <row r="204" spans="1:36" ht="14.25" customHeight="1" x14ac:dyDescent="0.35">
      <c r="A204" s="2"/>
      <c r="E204" s="9"/>
      <c r="F204" s="9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36" ht="14.25" customHeight="1" x14ac:dyDescent="0.35">
      <c r="A205" s="2"/>
      <c r="E205" s="9"/>
      <c r="F205" s="9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36" ht="14.25" customHeight="1" x14ac:dyDescent="0.35">
      <c r="A206" s="2"/>
      <c r="E206" s="9"/>
      <c r="F206" s="9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36" ht="14.25" customHeight="1" x14ac:dyDescent="0.35">
      <c r="A207" s="2"/>
      <c r="E207" s="9"/>
      <c r="F207" s="9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36" ht="14.25" customHeight="1" x14ac:dyDescent="0.35">
      <c r="A208" s="2"/>
      <c r="E208" s="9"/>
      <c r="F208" s="9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4.25" customHeight="1" x14ac:dyDescent="0.35">
      <c r="A209" s="2"/>
      <c r="E209" s="9"/>
      <c r="F209" s="9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4.25" customHeight="1" x14ac:dyDescent="0.35">
      <c r="A210" s="2"/>
      <c r="E210" s="9"/>
      <c r="F210" s="9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4.25" customHeight="1" x14ac:dyDescent="0.35">
      <c r="A211" s="2"/>
      <c r="E211" s="9"/>
      <c r="F211" s="9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25" customHeight="1" x14ac:dyDescent="0.35">
      <c r="A212" s="2"/>
      <c r="E212" s="9"/>
      <c r="F212" s="9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4.25" customHeight="1" x14ac:dyDescent="0.35">
      <c r="A213" s="2"/>
      <c r="E213" s="9"/>
      <c r="F213" s="9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4.25" customHeight="1" x14ac:dyDescent="0.35">
      <c r="A214" s="2"/>
      <c r="E214" s="9"/>
      <c r="F214" s="9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4.25" customHeight="1" x14ac:dyDescent="0.35">
      <c r="A215" s="2"/>
      <c r="E215" s="9"/>
      <c r="F215" s="9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4.25" customHeight="1" x14ac:dyDescent="0.35">
      <c r="A216" s="2"/>
      <c r="E216" s="9"/>
      <c r="F216" s="9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.25" customHeight="1" x14ac:dyDescent="0.35">
      <c r="A217" s="2"/>
      <c r="E217" s="9"/>
      <c r="F217" s="9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.25" customHeight="1" x14ac:dyDescent="0.35">
      <c r="A218" s="2"/>
      <c r="E218" s="9"/>
      <c r="F218" s="9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4.25" customHeight="1" x14ac:dyDescent="0.35">
      <c r="A219" s="2"/>
      <c r="E219" s="9"/>
      <c r="F219" s="9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4.25" customHeight="1" x14ac:dyDescent="0.35">
      <c r="A220" s="2"/>
      <c r="E220" s="9"/>
      <c r="F220" s="9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4.25" customHeight="1" x14ac:dyDescent="0.35">
      <c r="A221" s="2"/>
      <c r="E221" s="9"/>
      <c r="F221" s="9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4.25" customHeight="1" x14ac:dyDescent="0.35">
      <c r="A222" s="2"/>
      <c r="E222" s="9"/>
      <c r="F222" s="9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4.25" customHeight="1" x14ac:dyDescent="0.35">
      <c r="A223" s="2"/>
      <c r="E223" s="9"/>
      <c r="F223" s="9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4.25" customHeight="1" x14ac:dyDescent="0.35">
      <c r="A224" s="2"/>
      <c r="E224" s="9"/>
      <c r="F224" s="9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25" customHeight="1" x14ac:dyDescent="0.35">
      <c r="A225" s="2"/>
      <c r="E225" s="9"/>
      <c r="F225" s="9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4.25" customHeight="1" x14ac:dyDescent="0.35">
      <c r="A226" s="2"/>
      <c r="E226" s="9"/>
      <c r="F226" s="9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4.25" customHeight="1" x14ac:dyDescent="0.35">
      <c r="A227" s="2"/>
      <c r="E227" s="9"/>
      <c r="F227" s="9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4.25" customHeight="1" x14ac:dyDescent="0.35">
      <c r="A228" s="2"/>
      <c r="E228" s="9"/>
      <c r="F228" s="9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4.25" customHeight="1" x14ac:dyDescent="0.35">
      <c r="A229" s="2"/>
      <c r="E229" s="9"/>
      <c r="F229" s="9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4.25" customHeight="1" x14ac:dyDescent="0.35">
      <c r="A230" s="2"/>
      <c r="E230" s="9"/>
      <c r="F230" s="9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4.25" customHeight="1" x14ac:dyDescent="0.35">
      <c r="A231" s="2"/>
      <c r="E231" s="9"/>
      <c r="F231" s="9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.25" customHeight="1" x14ac:dyDescent="0.35">
      <c r="A232" s="2"/>
      <c r="E232" s="9"/>
      <c r="F232" s="9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.25" customHeight="1" x14ac:dyDescent="0.35">
      <c r="A233" s="2"/>
      <c r="E233" s="9"/>
      <c r="F233" s="9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4.25" customHeight="1" x14ac:dyDescent="0.35">
      <c r="A234" s="2"/>
      <c r="E234" s="9"/>
      <c r="F234" s="9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4.25" customHeight="1" x14ac:dyDescent="0.35">
      <c r="A235" s="2"/>
      <c r="E235" s="9"/>
      <c r="F235" s="9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4.25" customHeight="1" x14ac:dyDescent="0.35">
      <c r="A236" s="2"/>
      <c r="E236" s="9"/>
      <c r="F236" s="9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4.25" customHeight="1" x14ac:dyDescent="0.35">
      <c r="A237" s="2"/>
      <c r="E237" s="9"/>
      <c r="F237" s="9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4.25" customHeight="1" x14ac:dyDescent="0.35">
      <c r="A238" s="2"/>
      <c r="E238" s="9"/>
      <c r="F238" s="9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4.25" customHeight="1" x14ac:dyDescent="0.35">
      <c r="A239" s="2"/>
      <c r="E239" s="9"/>
      <c r="F239" s="9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4.25" customHeight="1" x14ac:dyDescent="0.35">
      <c r="A240" s="2"/>
      <c r="E240" s="9"/>
      <c r="F240" s="9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4.25" customHeight="1" x14ac:dyDescent="0.35">
      <c r="A241" s="2"/>
      <c r="E241" s="9"/>
      <c r="F241" s="9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4.25" customHeight="1" x14ac:dyDescent="0.35">
      <c r="A242" s="2"/>
      <c r="E242" s="9"/>
      <c r="F242" s="9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.25" customHeight="1" x14ac:dyDescent="0.35">
      <c r="A243" s="2"/>
      <c r="E243" s="9"/>
      <c r="F243" s="9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4.25" customHeight="1" x14ac:dyDescent="0.35">
      <c r="A244" s="2"/>
      <c r="E244" s="9"/>
      <c r="F244" s="9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4.25" customHeight="1" x14ac:dyDescent="0.35">
      <c r="A245" s="2"/>
      <c r="E245" s="9"/>
      <c r="F245" s="9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4.25" customHeight="1" x14ac:dyDescent="0.35">
      <c r="A246" s="2"/>
      <c r="E246" s="9"/>
      <c r="F246" s="9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4.25" customHeight="1" x14ac:dyDescent="0.35">
      <c r="A247" s="2"/>
      <c r="E247" s="9"/>
      <c r="F247" s="9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4.25" customHeight="1" x14ac:dyDescent="0.35">
      <c r="A248" s="2"/>
      <c r="E248" s="9"/>
      <c r="F248" s="9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4.25" customHeight="1" x14ac:dyDescent="0.35">
      <c r="A249" s="2"/>
      <c r="E249" s="9"/>
      <c r="F249" s="9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4.25" customHeight="1" x14ac:dyDescent="0.35">
      <c r="A250" s="2"/>
      <c r="E250" s="9"/>
      <c r="F250" s="9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4.25" customHeight="1" x14ac:dyDescent="0.35">
      <c r="A251" s="2"/>
      <c r="E251" s="9"/>
      <c r="F251" s="9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4.25" customHeight="1" x14ac:dyDescent="0.35">
      <c r="A252" s="2"/>
      <c r="E252" s="9"/>
      <c r="F252" s="9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4.25" customHeight="1" x14ac:dyDescent="0.35">
      <c r="A253" s="2"/>
      <c r="E253" s="9"/>
      <c r="F253" s="9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4.25" customHeight="1" x14ac:dyDescent="0.35">
      <c r="A254" s="2"/>
      <c r="E254" s="9"/>
      <c r="F254" s="9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4.25" customHeight="1" x14ac:dyDescent="0.35">
      <c r="A255" s="2"/>
      <c r="E255" s="9"/>
      <c r="F255" s="9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4.25" customHeight="1" x14ac:dyDescent="0.35">
      <c r="A256" s="2"/>
      <c r="E256" s="9"/>
      <c r="F256" s="9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4.25" customHeight="1" x14ac:dyDescent="0.35">
      <c r="A257" s="2"/>
      <c r="E257" s="9"/>
      <c r="F257" s="9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4.25" customHeight="1" x14ac:dyDescent="0.35">
      <c r="A258" s="2"/>
      <c r="E258" s="9"/>
      <c r="F258" s="9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4.25" customHeight="1" x14ac:dyDescent="0.35">
      <c r="A259" s="2"/>
      <c r="E259" s="9"/>
      <c r="F259" s="9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4.25" customHeight="1" x14ac:dyDescent="0.35">
      <c r="A260" s="2"/>
      <c r="E260" s="9"/>
      <c r="F260" s="9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4.25" customHeight="1" x14ac:dyDescent="0.35">
      <c r="A261" s="2"/>
      <c r="E261" s="9"/>
      <c r="F261" s="9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4.25" customHeight="1" x14ac:dyDescent="0.35">
      <c r="A262" s="2"/>
      <c r="E262" s="9"/>
      <c r="F262" s="9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4.25" customHeight="1" x14ac:dyDescent="0.35">
      <c r="A263" s="2"/>
      <c r="E263" s="9"/>
      <c r="F263" s="9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4.25" customHeight="1" x14ac:dyDescent="0.35">
      <c r="A264" s="2"/>
      <c r="E264" s="9"/>
      <c r="F264" s="9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4.25" customHeight="1" x14ac:dyDescent="0.35">
      <c r="A265" s="2"/>
      <c r="E265" s="9"/>
      <c r="F265" s="9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4.25" customHeight="1" x14ac:dyDescent="0.35">
      <c r="A266" s="2"/>
      <c r="E266" s="9"/>
      <c r="F266" s="9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4.25" customHeight="1" x14ac:dyDescent="0.35">
      <c r="A267" s="2"/>
      <c r="E267" s="9"/>
      <c r="F267" s="9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4.25" customHeight="1" x14ac:dyDescent="0.35">
      <c r="A268" s="2"/>
      <c r="E268" s="9"/>
      <c r="F268" s="9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4.25" customHeight="1" x14ac:dyDescent="0.35">
      <c r="A269" s="2"/>
      <c r="E269" s="9"/>
      <c r="F269" s="9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4.25" customHeight="1" x14ac:dyDescent="0.35">
      <c r="A270" s="2"/>
      <c r="E270" s="9"/>
      <c r="F270" s="9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4.25" customHeight="1" x14ac:dyDescent="0.35">
      <c r="A271" s="2"/>
      <c r="E271" s="9"/>
      <c r="F271" s="9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4.25" customHeight="1" x14ac:dyDescent="0.35">
      <c r="A272" s="2"/>
      <c r="E272" s="9"/>
      <c r="F272" s="9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4.25" customHeight="1" x14ac:dyDescent="0.35">
      <c r="A273" s="2"/>
      <c r="E273" s="9"/>
      <c r="F273" s="9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4.25" customHeight="1" x14ac:dyDescent="0.35">
      <c r="A274" s="2"/>
      <c r="E274" s="9"/>
      <c r="F274" s="9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4.25" customHeight="1" x14ac:dyDescent="0.35">
      <c r="A275" s="2"/>
      <c r="E275" s="9"/>
      <c r="F275" s="9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4.25" customHeight="1" x14ac:dyDescent="0.35">
      <c r="A276" s="2"/>
      <c r="E276" s="9"/>
      <c r="F276" s="9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4.25" customHeight="1" x14ac:dyDescent="0.35">
      <c r="A277" s="2"/>
      <c r="E277" s="9"/>
      <c r="F277" s="9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4.25" customHeight="1" x14ac:dyDescent="0.35">
      <c r="A278" s="2"/>
      <c r="E278" s="9"/>
      <c r="F278" s="9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4.25" customHeight="1" x14ac:dyDescent="0.35">
      <c r="A279" s="2"/>
      <c r="E279" s="9"/>
      <c r="F279" s="9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4.25" customHeight="1" x14ac:dyDescent="0.35">
      <c r="A280" s="2"/>
      <c r="E280" s="9"/>
      <c r="F280" s="9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4.25" customHeight="1" x14ac:dyDescent="0.35">
      <c r="A281" s="2"/>
      <c r="E281" s="9"/>
      <c r="F281" s="9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4.25" customHeight="1" x14ac:dyDescent="0.35">
      <c r="A282" s="2"/>
      <c r="E282" s="9"/>
      <c r="F282" s="9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4.25" customHeight="1" x14ac:dyDescent="0.35">
      <c r="A283" s="2"/>
      <c r="E283" s="9"/>
      <c r="F283" s="9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4.25" customHeight="1" x14ac:dyDescent="0.35">
      <c r="A284" s="2"/>
      <c r="E284" s="9"/>
      <c r="F284" s="9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4.25" customHeight="1" x14ac:dyDescent="0.35">
      <c r="A285" s="2"/>
      <c r="E285" s="9"/>
      <c r="F285" s="9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4.25" customHeight="1" x14ac:dyDescent="0.35">
      <c r="A286" s="2"/>
      <c r="E286" s="9"/>
      <c r="F286" s="9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4.25" customHeight="1" x14ac:dyDescent="0.35">
      <c r="A287" s="2"/>
      <c r="E287" s="9"/>
      <c r="F287" s="9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4.25" customHeight="1" x14ac:dyDescent="0.35">
      <c r="A288" s="2"/>
      <c r="E288" s="9"/>
      <c r="F288" s="9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4.25" customHeight="1" x14ac:dyDescent="0.35">
      <c r="A289" s="2"/>
      <c r="E289" s="9"/>
      <c r="F289" s="9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4.25" customHeight="1" x14ac:dyDescent="0.35">
      <c r="A290" s="2"/>
      <c r="E290" s="9"/>
      <c r="F290" s="9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4.25" customHeight="1" x14ac:dyDescent="0.35">
      <c r="A291" s="2"/>
      <c r="E291" s="9"/>
      <c r="F291" s="9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4.25" customHeight="1" x14ac:dyDescent="0.35">
      <c r="A292" s="2"/>
      <c r="E292" s="9"/>
      <c r="F292" s="9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4.25" customHeight="1" x14ac:dyDescent="0.35">
      <c r="A293" s="2"/>
      <c r="E293" s="9"/>
      <c r="F293" s="9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4.25" customHeight="1" x14ac:dyDescent="0.35">
      <c r="A294" s="2"/>
      <c r="E294" s="9"/>
      <c r="F294" s="9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4.25" customHeight="1" x14ac:dyDescent="0.35">
      <c r="A295" s="2"/>
      <c r="E295" s="9"/>
      <c r="F295" s="9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4.25" customHeight="1" x14ac:dyDescent="0.35">
      <c r="A296" s="2"/>
      <c r="E296" s="9"/>
      <c r="F296" s="9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4.25" customHeight="1" x14ac:dyDescent="0.35">
      <c r="A297" s="2"/>
      <c r="E297" s="9"/>
      <c r="F297" s="9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4.25" customHeight="1" x14ac:dyDescent="0.35">
      <c r="A298" s="2"/>
      <c r="E298" s="9"/>
      <c r="F298" s="9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4.25" customHeight="1" x14ac:dyDescent="0.35">
      <c r="A299" s="2"/>
      <c r="E299" s="9"/>
      <c r="F299" s="9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4.25" customHeight="1" x14ac:dyDescent="0.35">
      <c r="A300" s="2"/>
      <c r="E300" s="9"/>
      <c r="F300" s="9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4.25" customHeight="1" x14ac:dyDescent="0.35">
      <c r="A301" s="2"/>
      <c r="E301" s="9"/>
      <c r="F301" s="9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4.25" customHeight="1" x14ac:dyDescent="0.35">
      <c r="A302" s="2"/>
      <c r="E302" s="9"/>
      <c r="F302" s="9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4.25" customHeight="1" x14ac:dyDescent="0.35">
      <c r="A303" s="2"/>
      <c r="E303" s="9"/>
      <c r="F303" s="9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4.25" customHeight="1" x14ac:dyDescent="0.35">
      <c r="A304" s="2"/>
      <c r="E304" s="9"/>
      <c r="F304" s="9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4.25" customHeight="1" x14ac:dyDescent="0.35">
      <c r="A305" s="2"/>
      <c r="E305" s="9"/>
      <c r="F305" s="9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4.25" customHeight="1" x14ac:dyDescent="0.35">
      <c r="A306" s="2"/>
      <c r="E306" s="9"/>
      <c r="F306" s="9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4.25" customHeight="1" x14ac:dyDescent="0.35">
      <c r="A307" s="2"/>
      <c r="E307" s="9"/>
      <c r="F307" s="9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4.25" customHeight="1" x14ac:dyDescent="0.35">
      <c r="A308" s="2"/>
      <c r="E308" s="9"/>
      <c r="F308" s="9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4.25" customHeight="1" x14ac:dyDescent="0.35">
      <c r="A309" s="2"/>
      <c r="E309" s="9"/>
      <c r="F309" s="9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4.25" customHeight="1" x14ac:dyDescent="0.35">
      <c r="A310" s="2"/>
      <c r="E310" s="9"/>
      <c r="F310" s="9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4.25" customHeight="1" x14ac:dyDescent="0.35">
      <c r="A311" s="2"/>
      <c r="E311" s="9"/>
      <c r="F311" s="9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4.25" customHeight="1" x14ac:dyDescent="0.35">
      <c r="A312" s="2"/>
      <c r="E312" s="9"/>
      <c r="F312" s="9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4.25" customHeight="1" x14ac:dyDescent="0.35">
      <c r="A313" s="2"/>
      <c r="E313" s="9"/>
      <c r="F313" s="9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4.25" customHeight="1" x14ac:dyDescent="0.35">
      <c r="A314" s="2"/>
      <c r="E314" s="9"/>
      <c r="F314" s="9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4.25" customHeight="1" x14ac:dyDescent="0.35">
      <c r="A315" s="2"/>
      <c r="E315" s="9"/>
      <c r="F315" s="9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4.25" customHeight="1" x14ac:dyDescent="0.35">
      <c r="A316" s="2"/>
      <c r="E316" s="9"/>
      <c r="F316" s="9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4.25" customHeight="1" x14ac:dyDescent="0.35">
      <c r="A317" s="2"/>
      <c r="E317" s="9"/>
      <c r="F317" s="9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4.25" customHeight="1" x14ac:dyDescent="0.35">
      <c r="A318" s="2"/>
      <c r="E318" s="9"/>
      <c r="F318" s="9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4.25" customHeight="1" x14ac:dyDescent="0.35">
      <c r="A319" s="2"/>
      <c r="E319" s="9"/>
      <c r="F319" s="9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4.25" customHeight="1" x14ac:dyDescent="0.35">
      <c r="A320" s="2"/>
      <c r="E320" s="9"/>
      <c r="F320" s="9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4.25" customHeight="1" x14ac:dyDescent="0.35">
      <c r="A321" s="2"/>
      <c r="E321" s="9"/>
      <c r="F321" s="9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4.25" customHeight="1" x14ac:dyDescent="0.35">
      <c r="A322" s="2"/>
      <c r="E322" s="9"/>
      <c r="F322" s="9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4.25" customHeight="1" x14ac:dyDescent="0.35">
      <c r="A323" s="2"/>
      <c r="E323" s="9"/>
      <c r="F323" s="9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4.25" customHeight="1" x14ac:dyDescent="0.35">
      <c r="A324" s="2"/>
      <c r="E324" s="9"/>
      <c r="F324" s="9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4.25" customHeight="1" x14ac:dyDescent="0.35">
      <c r="A325" s="2"/>
      <c r="E325" s="9"/>
      <c r="F325" s="9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4.25" customHeight="1" x14ac:dyDescent="0.35">
      <c r="A326" s="2"/>
      <c r="E326" s="9"/>
      <c r="F326" s="9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4.25" customHeight="1" x14ac:dyDescent="0.35">
      <c r="A327" s="2"/>
      <c r="E327" s="9"/>
      <c r="F327" s="9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4.25" customHeight="1" x14ac:dyDescent="0.35">
      <c r="A328" s="2"/>
      <c r="E328" s="9"/>
      <c r="F328" s="9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4.25" customHeight="1" x14ac:dyDescent="0.35">
      <c r="A329" s="2"/>
      <c r="E329" s="9"/>
      <c r="F329" s="9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4.25" customHeight="1" x14ac:dyDescent="0.35">
      <c r="A330" s="2"/>
      <c r="E330" s="9"/>
      <c r="F330" s="9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4.25" customHeight="1" x14ac:dyDescent="0.35">
      <c r="A331" s="2"/>
      <c r="E331" s="9"/>
      <c r="F331" s="9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4.25" customHeight="1" x14ac:dyDescent="0.35">
      <c r="A332" s="2"/>
      <c r="E332" s="9"/>
      <c r="F332" s="9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4.25" customHeight="1" x14ac:dyDescent="0.35">
      <c r="A333" s="2"/>
      <c r="E333" s="9"/>
      <c r="F333" s="9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4.25" customHeight="1" x14ac:dyDescent="0.35">
      <c r="A334" s="2"/>
      <c r="E334" s="9"/>
      <c r="F334" s="9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4.25" customHeight="1" x14ac:dyDescent="0.35">
      <c r="A335" s="2"/>
      <c r="E335" s="9"/>
      <c r="F335" s="9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4.25" customHeight="1" x14ac:dyDescent="0.35">
      <c r="A336" s="2"/>
      <c r="E336" s="9"/>
      <c r="F336" s="9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4.25" customHeight="1" x14ac:dyDescent="0.35">
      <c r="A337" s="2"/>
      <c r="E337" s="9"/>
      <c r="F337" s="9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4.25" customHeight="1" x14ac:dyDescent="0.35">
      <c r="A338" s="2"/>
      <c r="E338" s="9"/>
      <c r="F338" s="9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4.25" customHeight="1" x14ac:dyDescent="0.35">
      <c r="A339" s="2"/>
      <c r="E339" s="9"/>
      <c r="F339" s="9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4.25" customHeight="1" x14ac:dyDescent="0.35">
      <c r="A340" s="2"/>
      <c r="E340" s="9"/>
      <c r="F340" s="9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4.25" customHeight="1" x14ac:dyDescent="0.35">
      <c r="A341" s="2"/>
      <c r="E341" s="9"/>
      <c r="F341" s="9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4.25" customHeight="1" x14ac:dyDescent="0.35">
      <c r="A342" s="2"/>
      <c r="E342" s="9"/>
      <c r="F342" s="9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4.25" customHeight="1" x14ac:dyDescent="0.35">
      <c r="A343" s="2"/>
      <c r="E343" s="9"/>
      <c r="F343" s="9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4.25" customHeight="1" x14ac:dyDescent="0.35">
      <c r="A344" s="2"/>
      <c r="E344" s="9"/>
      <c r="F344" s="9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4.25" customHeight="1" x14ac:dyDescent="0.35">
      <c r="A345" s="2"/>
      <c r="E345" s="9"/>
      <c r="F345" s="9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4.25" customHeight="1" x14ac:dyDescent="0.35">
      <c r="A346" s="2"/>
      <c r="E346" s="9"/>
      <c r="F346" s="9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4.25" customHeight="1" x14ac:dyDescent="0.35">
      <c r="A347" s="2"/>
      <c r="E347" s="9"/>
      <c r="F347" s="9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4.25" customHeight="1" x14ac:dyDescent="0.35">
      <c r="A348" s="2"/>
      <c r="E348" s="9"/>
      <c r="F348" s="9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4.25" customHeight="1" x14ac:dyDescent="0.35">
      <c r="A349" s="2"/>
      <c r="E349" s="9"/>
      <c r="F349" s="9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4.25" customHeight="1" x14ac:dyDescent="0.35">
      <c r="A350" s="2"/>
      <c r="E350" s="9"/>
      <c r="F350" s="9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4.25" customHeight="1" x14ac:dyDescent="0.35">
      <c r="A351" s="2"/>
      <c r="E351" s="9"/>
      <c r="F351" s="9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4.25" customHeight="1" x14ac:dyDescent="0.35">
      <c r="A352" s="2"/>
      <c r="E352" s="9"/>
      <c r="F352" s="9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4.25" customHeight="1" x14ac:dyDescent="0.35">
      <c r="A353" s="2"/>
      <c r="E353" s="9"/>
      <c r="F353" s="9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4.25" customHeight="1" x14ac:dyDescent="0.35">
      <c r="A354" s="2"/>
      <c r="E354" s="9"/>
      <c r="F354" s="9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4.25" customHeight="1" x14ac:dyDescent="0.35">
      <c r="A355" s="2"/>
      <c r="E355" s="9"/>
      <c r="F355" s="9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4.25" customHeight="1" x14ac:dyDescent="0.35">
      <c r="A356" s="2"/>
      <c r="E356" s="9"/>
      <c r="F356" s="9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4.25" customHeight="1" x14ac:dyDescent="0.35">
      <c r="A357" s="2"/>
      <c r="E357" s="9"/>
      <c r="F357" s="9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4.25" customHeight="1" x14ac:dyDescent="0.35">
      <c r="A358" s="2"/>
      <c r="E358" s="9"/>
      <c r="F358" s="9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4.25" customHeight="1" x14ac:dyDescent="0.35">
      <c r="A359" s="2"/>
      <c r="E359" s="9"/>
      <c r="F359" s="9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4.25" customHeight="1" x14ac:dyDescent="0.35">
      <c r="A360" s="2"/>
      <c r="E360" s="9"/>
      <c r="F360" s="9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4.25" customHeight="1" x14ac:dyDescent="0.35">
      <c r="A361" s="2"/>
      <c r="E361" s="9"/>
      <c r="F361" s="9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4.25" customHeight="1" x14ac:dyDescent="0.35">
      <c r="A362" s="2"/>
      <c r="E362" s="9"/>
      <c r="F362" s="9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4.25" customHeight="1" x14ac:dyDescent="0.35">
      <c r="A363" s="2"/>
      <c r="E363" s="9"/>
      <c r="F363" s="9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4.25" customHeight="1" x14ac:dyDescent="0.35">
      <c r="A364" s="2"/>
      <c r="E364" s="9"/>
      <c r="F364" s="9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4.25" customHeight="1" x14ac:dyDescent="0.35">
      <c r="A365" s="2"/>
      <c r="E365" s="9"/>
      <c r="F365" s="9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4.25" customHeight="1" x14ac:dyDescent="0.35">
      <c r="A366" s="2"/>
      <c r="E366" s="9"/>
      <c r="F366" s="9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4.25" customHeight="1" x14ac:dyDescent="0.35">
      <c r="A367" s="2"/>
      <c r="E367" s="9"/>
      <c r="F367" s="9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4.25" customHeight="1" x14ac:dyDescent="0.35">
      <c r="A368" s="2"/>
      <c r="E368" s="9"/>
      <c r="F368" s="9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4.25" customHeight="1" x14ac:dyDescent="0.35">
      <c r="A369" s="2"/>
      <c r="E369" s="9"/>
      <c r="F369" s="9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4.25" customHeight="1" x14ac:dyDescent="0.35">
      <c r="A370" s="2"/>
      <c r="E370" s="9"/>
      <c r="F370" s="9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4.25" customHeight="1" x14ac:dyDescent="0.35">
      <c r="A371" s="2"/>
      <c r="E371" s="9"/>
      <c r="F371" s="9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4.25" customHeight="1" x14ac:dyDescent="0.35">
      <c r="A372" s="2"/>
      <c r="E372" s="9"/>
      <c r="F372" s="9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4.25" customHeight="1" x14ac:dyDescent="0.35">
      <c r="A373" s="2"/>
      <c r="E373" s="9"/>
      <c r="F373" s="9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4.25" customHeight="1" x14ac:dyDescent="0.35">
      <c r="A374" s="2"/>
      <c r="E374" s="9"/>
      <c r="F374" s="9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4.25" customHeight="1" x14ac:dyDescent="0.35">
      <c r="A375" s="2"/>
      <c r="E375" s="9"/>
      <c r="F375" s="9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4.25" customHeight="1" x14ac:dyDescent="0.35">
      <c r="A376" s="2"/>
      <c r="E376" s="9"/>
      <c r="F376" s="9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4.25" customHeight="1" x14ac:dyDescent="0.35">
      <c r="A377" s="2"/>
      <c r="E377" s="9"/>
      <c r="F377" s="9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4.25" customHeight="1" x14ac:dyDescent="0.35">
      <c r="A378" s="2"/>
      <c r="E378" s="9"/>
      <c r="F378" s="9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4.25" customHeight="1" x14ac:dyDescent="0.35">
      <c r="A379" s="2"/>
      <c r="E379" s="9"/>
      <c r="F379" s="9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4.25" customHeight="1" x14ac:dyDescent="0.35">
      <c r="A380" s="2"/>
      <c r="E380" s="9"/>
      <c r="F380" s="9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4.25" customHeight="1" x14ac:dyDescent="0.35">
      <c r="A381" s="2"/>
      <c r="E381" s="9"/>
      <c r="F381" s="9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4.25" customHeight="1" x14ac:dyDescent="0.35">
      <c r="A382" s="2"/>
      <c r="E382" s="9"/>
      <c r="F382" s="9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4.25" customHeight="1" x14ac:dyDescent="0.35">
      <c r="A383" s="2"/>
      <c r="E383" s="9"/>
      <c r="F383" s="9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4.25" customHeight="1" x14ac:dyDescent="0.35">
      <c r="A384" s="2"/>
      <c r="E384" s="9"/>
      <c r="F384" s="9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4.25" customHeight="1" x14ac:dyDescent="0.35">
      <c r="A385" s="2"/>
      <c r="E385" s="9"/>
      <c r="F385" s="9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4.25" customHeight="1" x14ac:dyDescent="0.35">
      <c r="A386" s="2"/>
      <c r="E386" s="9"/>
      <c r="F386" s="9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4.25" customHeight="1" x14ac:dyDescent="0.35">
      <c r="A387" s="2"/>
      <c r="E387" s="9"/>
      <c r="F387" s="9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4.25" customHeight="1" x14ac:dyDescent="0.35">
      <c r="A388" s="2"/>
      <c r="E388" s="9"/>
      <c r="F388" s="9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4.25" customHeight="1" x14ac:dyDescent="0.35">
      <c r="A389" s="2"/>
      <c r="E389" s="9"/>
      <c r="F389" s="9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4.25" customHeight="1" x14ac:dyDescent="0.35">
      <c r="A390" s="2"/>
      <c r="E390" s="9"/>
      <c r="F390" s="9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4.25" customHeight="1" x14ac:dyDescent="0.35">
      <c r="A391" s="2"/>
      <c r="E391" s="9"/>
      <c r="F391" s="9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4.25" customHeight="1" x14ac:dyDescent="0.35">
      <c r="A392" s="2"/>
      <c r="E392" s="9"/>
      <c r="F392" s="9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4.25" customHeight="1" x14ac:dyDescent="0.35">
      <c r="A393" s="2"/>
      <c r="E393" s="9"/>
      <c r="F393" s="9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4.25" customHeight="1" x14ac:dyDescent="0.35">
      <c r="A394" s="2"/>
      <c r="E394" s="9"/>
      <c r="F394" s="9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4.25" customHeight="1" x14ac:dyDescent="0.35">
      <c r="A395" s="2"/>
      <c r="E395" s="9"/>
      <c r="F395" s="9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4.25" customHeight="1" x14ac:dyDescent="0.35">
      <c r="A396" s="2"/>
      <c r="E396" s="9"/>
      <c r="F396" s="9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4.25" customHeight="1" x14ac:dyDescent="0.35">
      <c r="A397" s="2"/>
      <c r="E397" s="9"/>
      <c r="F397" s="9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4.25" customHeight="1" x14ac:dyDescent="0.35">
      <c r="A398" s="2"/>
      <c r="E398" s="9"/>
      <c r="F398" s="9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4.25" customHeight="1" x14ac:dyDescent="0.35">
      <c r="A399" s="2"/>
      <c r="E399" s="9"/>
      <c r="F399" s="9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4.25" customHeight="1" x14ac:dyDescent="0.35">
      <c r="A400" s="2"/>
      <c r="E400" s="9"/>
      <c r="F400" s="9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4.25" customHeight="1" x14ac:dyDescent="0.35">
      <c r="A401" s="2"/>
      <c r="E401" s="9"/>
      <c r="F401" s="9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4.25" customHeight="1" x14ac:dyDescent="0.35">
      <c r="A402" s="2"/>
      <c r="E402" s="9"/>
      <c r="F402" s="9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4.25" customHeight="1" x14ac:dyDescent="0.35">
      <c r="A403" s="2"/>
      <c r="E403" s="9"/>
      <c r="F403" s="9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4.25" customHeight="1" x14ac:dyDescent="0.35">
      <c r="A404" s="2"/>
      <c r="E404" s="9"/>
      <c r="F404" s="9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4.25" customHeight="1" x14ac:dyDescent="0.35">
      <c r="A405" s="2"/>
      <c r="E405" s="9"/>
      <c r="F405" s="9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4.25" customHeight="1" x14ac:dyDescent="0.35">
      <c r="A406" s="2"/>
      <c r="E406" s="9"/>
      <c r="F406" s="9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4.25" customHeight="1" x14ac:dyDescent="0.35">
      <c r="A407" s="2"/>
      <c r="E407" s="9"/>
      <c r="F407" s="9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4.25" customHeight="1" x14ac:dyDescent="0.35">
      <c r="A408" s="2"/>
      <c r="E408" s="9"/>
      <c r="F408" s="9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4.25" customHeight="1" x14ac:dyDescent="0.35">
      <c r="A409" s="2"/>
      <c r="E409" s="9"/>
      <c r="F409" s="9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4.25" customHeight="1" x14ac:dyDescent="0.35">
      <c r="A410" s="2"/>
      <c r="E410" s="9"/>
      <c r="F410" s="9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4.25" customHeight="1" x14ac:dyDescent="0.35">
      <c r="A411" s="2"/>
      <c r="E411" s="9"/>
      <c r="F411" s="9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4.25" customHeight="1" x14ac:dyDescent="0.35">
      <c r="A412" s="2"/>
      <c r="E412" s="9"/>
      <c r="F412" s="9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4.25" customHeight="1" x14ac:dyDescent="0.35">
      <c r="A413" s="2"/>
      <c r="E413" s="9"/>
      <c r="F413" s="9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4.25" customHeight="1" x14ac:dyDescent="0.35">
      <c r="A414" s="2"/>
      <c r="E414" s="9"/>
      <c r="F414" s="9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4.25" customHeight="1" x14ac:dyDescent="0.35">
      <c r="A415" s="2"/>
      <c r="E415" s="9"/>
      <c r="F415" s="9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4.25" customHeight="1" x14ac:dyDescent="0.35">
      <c r="A416" s="2"/>
      <c r="E416" s="9"/>
      <c r="F416" s="9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4.25" customHeight="1" x14ac:dyDescent="0.35">
      <c r="A417" s="2"/>
      <c r="E417" s="9"/>
      <c r="F417" s="9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4.25" customHeight="1" x14ac:dyDescent="0.35">
      <c r="A418" s="2"/>
      <c r="E418" s="9"/>
      <c r="F418" s="9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4.25" customHeight="1" x14ac:dyDescent="0.35">
      <c r="A419" s="2"/>
      <c r="E419" s="9"/>
      <c r="F419" s="9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4.25" customHeight="1" x14ac:dyDescent="0.35">
      <c r="A420" s="2"/>
      <c r="E420" s="9"/>
      <c r="F420" s="9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4.25" customHeight="1" x14ac:dyDescent="0.35">
      <c r="A421" s="2"/>
      <c r="E421" s="9"/>
      <c r="F421" s="9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4.25" customHeight="1" x14ac:dyDescent="0.35">
      <c r="A422" s="2"/>
      <c r="E422" s="9"/>
      <c r="F422" s="9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4.25" customHeight="1" x14ac:dyDescent="0.35">
      <c r="A423" s="2"/>
      <c r="E423" s="9"/>
      <c r="F423" s="9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4.25" customHeight="1" x14ac:dyDescent="0.35">
      <c r="A424" s="2"/>
      <c r="E424" s="9"/>
      <c r="F424" s="9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4.25" customHeight="1" x14ac:dyDescent="0.35">
      <c r="A425" s="2"/>
      <c r="E425" s="9"/>
      <c r="F425" s="9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4.25" customHeight="1" x14ac:dyDescent="0.35">
      <c r="A426" s="2"/>
      <c r="E426" s="9"/>
      <c r="F426" s="9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4.25" customHeight="1" x14ac:dyDescent="0.35">
      <c r="A427" s="2"/>
      <c r="E427" s="9"/>
      <c r="F427" s="9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4.25" customHeight="1" x14ac:dyDescent="0.35">
      <c r="A428" s="2"/>
      <c r="E428" s="9"/>
      <c r="F428" s="9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4.25" customHeight="1" x14ac:dyDescent="0.35">
      <c r="A429" s="2"/>
      <c r="E429" s="9"/>
      <c r="F429" s="9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4.25" customHeight="1" x14ac:dyDescent="0.35">
      <c r="A430" s="2"/>
      <c r="E430" s="9"/>
      <c r="F430" s="9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4.25" customHeight="1" x14ac:dyDescent="0.35">
      <c r="A431" s="2"/>
      <c r="E431" s="9"/>
      <c r="F431" s="9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4.25" customHeight="1" x14ac:dyDescent="0.35">
      <c r="A432" s="2"/>
      <c r="E432" s="9"/>
      <c r="F432" s="9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4.25" customHeight="1" x14ac:dyDescent="0.35">
      <c r="A433" s="2"/>
      <c r="E433" s="9"/>
      <c r="F433" s="9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4.25" customHeight="1" x14ac:dyDescent="0.35">
      <c r="A434" s="2"/>
      <c r="E434" s="9"/>
      <c r="F434" s="9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4.25" customHeight="1" x14ac:dyDescent="0.35">
      <c r="A435" s="2"/>
      <c r="E435" s="9"/>
      <c r="F435" s="9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4.25" customHeight="1" x14ac:dyDescent="0.35">
      <c r="A436" s="2"/>
      <c r="E436" s="9"/>
      <c r="F436" s="9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4.25" customHeight="1" x14ac:dyDescent="0.35">
      <c r="A437" s="2"/>
      <c r="E437" s="9"/>
      <c r="F437" s="9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4.25" customHeight="1" x14ac:dyDescent="0.35">
      <c r="A438" s="2"/>
      <c r="E438" s="9"/>
      <c r="F438" s="9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4.25" customHeight="1" x14ac:dyDescent="0.35">
      <c r="A439" s="2"/>
      <c r="E439" s="9"/>
      <c r="F439" s="9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4.25" customHeight="1" x14ac:dyDescent="0.35">
      <c r="A440" s="2"/>
      <c r="E440" s="9"/>
      <c r="F440" s="9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4.25" customHeight="1" x14ac:dyDescent="0.35">
      <c r="A441" s="2"/>
      <c r="E441" s="9"/>
      <c r="F441" s="9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4.25" customHeight="1" x14ac:dyDescent="0.35">
      <c r="A442" s="2"/>
      <c r="E442" s="9"/>
      <c r="F442" s="9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4.25" customHeight="1" x14ac:dyDescent="0.35">
      <c r="A443" s="2"/>
      <c r="E443" s="9"/>
      <c r="F443" s="9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4.25" customHeight="1" x14ac:dyDescent="0.35">
      <c r="A444" s="2"/>
      <c r="E444" s="9"/>
      <c r="F444" s="9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4.25" customHeight="1" x14ac:dyDescent="0.35">
      <c r="A445" s="2"/>
      <c r="E445" s="9"/>
      <c r="F445" s="9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4.25" customHeight="1" x14ac:dyDescent="0.35">
      <c r="A446" s="2"/>
      <c r="E446" s="9"/>
      <c r="F446" s="9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4.25" customHeight="1" x14ac:dyDescent="0.35">
      <c r="A447" s="2"/>
      <c r="E447" s="9"/>
      <c r="F447" s="9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4.25" customHeight="1" x14ac:dyDescent="0.35">
      <c r="A448" s="2"/>
      <c r="E448" s="9"/>
      <c r="F448" s="9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4.25" customHeight="1" x14ac:dyDescent="0.35">
      <c r="A449" s="2"/>
      <c r="E449" s="9"/>
      <c r="F449" s="9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4.25" customHeight="1" x14ac:dyDescent="0.35">
      <c r="A450" s="2"/>
      <c r="E450" s="9"/>
      <c r="F450" s="9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4.25" customHeight="1" x14ac:dyDescent="0.35">
      <c r="A451" s="2"/>
      <c r="E451" s="9"/>
      <c r="F451" s="9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4.25" customHeight="1" x14ac:dyDescent="0.35">
      <c r="A452" s="2"/>
      <c r="E452" s="9"/>
      <c r="F452" s="9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4.25" customHeight="1" x14ac:dyDescent="0.35">
      <c r="A453" s="2"/>
      <c r="E453" s="9"/>
      <c r="F453" s="9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4.25" customHeight="1" x14ac:dyDescent="0.35">
      <c r="A454" s="2"/>
      <c r="E454" s="9"/>
      <c r="F454" s="9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4.25" customHeight="1" x14ac:dyDescent="0.35">
      <c r="A455" s="2"/>
      <c r="E455" s="9"/>
      <c r="F455" s="9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4.25" customHeight="1" x14ac:dyDescent="0.35">
      <c r="A456" s="2"/>
      <c r="E456" s="9"/>
      <c r="F456" s="9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4.25" customHeight="1" x14ac:dyDescent="0.35">
      <c r="A457" s="2"/>
      <c r="E457" s="9"/>
      <c r="F457" s="9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4.25" customHeight="1" x14ac:dyDescent="0.35">
      <c r="A458" s="2"/>
      <c r="E458" s="9"/>
      <c r="F458" s="9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4.25" customHeight="1" x14ac:dyDescent="0.35">
      <c r="A459" s="2"/>
      <c r="E459" s="9"/>
      <c r="F459" s="9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4.25" customHeight="1" x14ac:dyDescent="0.35">
      <c r="A460" s="2"/>
      <c r="E460" s="9"/>
      <c r="F460" s="9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4.25" customHeight="1" x14ac:dyDescent="0.35">
      <c r="A461" s="2"/>
      <c r="E461" s="9"/>
      <c r="F461" s="9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4.25" customHeight="1" x14ac:dyDescent="0.35">
      <c r="A462" s="2"/>
      <c r="E462" s="9"/>
      <c r="F462" s="9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4.25" customHeight="1" x14ac:dyDescent="0.35">
      <c r="A463" s="2"/>
      <c r="E463" s="9"/>
      <c r="F463" s="9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4.25" customHeight="1" x14ac:dyDescent="0.35">
      <c r="A464" s="2"/>
      <c r="E464" s="9"/>
      <c r="F464" s="9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4.25" customHeight="1" x14ac:dyDescent="0.35">
      <c r="A465" s="2"/>
      <c r="E465" s="9"/>
      <c r="F465" s="9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4.25" customHeight="1" x14ac:dyDescent="0.35">
      <c r="A466" s="2"/>
      <c r="E466" s="9"/>
      <c r="F466" s="9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4.25" customHeight="1" x14ac:dyDescent="0.35">
      <c r="A467" s="2"/>
      <c r="E467" s="9"/>
      <c r="F467" s="9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4.25" customHeight="1" x14ac:dyDescent="0.35">
      <c r="A468" s="2"/>
      <c r="E468" s="9"/>
      <c r="F468" s="9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4.25" customHeight="1" x14ac:dyDescent="0.35">
      <c r="A469" s="2"/>
      <c r="E469" s="9"/>
      <c r="F469" s="9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4.25" customHeight="1" x14ac:dyDescent="0.35">
      <c r="A470" s="2"/>
      <c r="E470" s="9"/>
      <c r="F470" s="9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4.25" customHeight="1" x14ac:dyDescent="0.35">
      <c r="A471" s="2"/>
      <c r="E471" s="9"/>
      <c r="F471" s="9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4.25" customHeight="1" x14ac:dyDescent="0.35">
      <c r="A472" s="2"/>
      <c r="E472" s="9"/>
      <c r="F472" s="9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4.25" customHeight="1" x14ac:dyDescent="0.35">
      <c r="A473" s="2"/>
      <c r="E473" s="9"/>
      <c r="F473" s="9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4.25" customHeight="1" x14ac:dyDescent="0.35">
      <c r="A474" s="2"/>
      <c r="E474" s="9"/>
      <c r="F474" s="9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4.25" customHeight="1" x14ac:dyDescent="0.35">
      <c r="A475" s="2"/>
      <c r="E475" s="9"/>
      <c r="F475" s="9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4.25" customHeight="1" x14ac:dyDescent="0.35">
      <c r="A476" s="2"/>
      <c r="E476" s="9"/>
      <c r="F476" s="9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4.25" customHeight="1" x14ac:dyDescent="0.35">
      <c r="A477" s="2"/>
      <c r="E477" s="9"/>
      <c r="F477" s="9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4.25" customHeight="1" x14ac:dyDescent="0.35">
      <c r="A478" s="2"/>
      <c r="E478" s="9"/>
      <c r="F478" s="9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4.25" customHeight="1" x14ac:dyDescent="0.35">
      <c r="A479" s="2"/>
      <c r="E479" s="9"/>
      <c r="F479" s="9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4.25" customHeight="1" x14ac:dyDescent="0.35">
      <c r="A480" s="2"/>
      <c r="E480" s="9"/>
      <c r="F480" s="9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4.25" customHeight="1" x14ac:dyDescent="0.35">
      <c r="A481" s="2"/>
      <c r="E481" s="9"/>
      <c r="F481" s="9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4.25" customHeight="1" x14ac:dyDescent="0.35">
      <c r="A482" s="2"/>
      <c r="E482" s="9"/>
      <c r="F482" s="9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4.25" customHeight="1" x14ac:dyDescent="0.35">
      <c r="A483" s="2"/>
      <c r="E483" s="9"/>
      <c r="F483" s="9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4.25" customHeight="1" x14ac:dyDescent="0.35">
      <c r="A484" s="2"/>
      <c r="E484" s="9"/>
      <c r="F484" s="9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4.25" customHeight="1" x14ac:dyDescent="0.35">
      <c r="A485" s="2"/>
      <c r="E485" s="9"/>
      <c r="F485" s="9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4.25" customHeight="1" x14ac:dyDescent="0.35">
      <c r="A486" s="2"/>
      <c r="E486" s="9"/>
      <c r="F486" s="9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4.25" customHeight="1" x14ac:dyDescent="0.35">
      <c r="A487" s="2"/>
      <c r="E487" s="9"/>
      <c r="F487" s="9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4.25" customHeight="1" x14ac:dyDescent="0.35">
      <c r="A488" s="2"/>
      <c r="E488" s="9"/>
      <c r="F488" s="9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4.25" customHeight="1" x14ac:dyDescent="0.35">
      <c r="A489" s="2"/>
      <c r="E489" s="9"/>
      <c r="F489" s="9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4.25" customHeight="1" x14ac:dyDescent="0.35">
      <c r="A490" s="2"/>
      <c r="E490" s="9"/>
      <c r="F490" s="9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4.25" customHeight="1" x14ac:dyDescent="0.35">
      <c r="A491" s="2"/>
      <c r="E491" s="9"/>
      <c r="F491" s="9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4.25" customHeight="1" x14ac:dyDescent="0.35">
      <c r="A492" s="2"/>
      <c r="E492" s="9"/>
      <c r="F492" s="9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4.25" customHeight="1" x14ac:dyDescent="0.35">
      <c r="A493" s="2"/>
      <c r="E493" s="9"/>
      <c r="F493" s="9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4.25" customHeight="1" x14ac:dyDescent="0.35">
      <c r="A494" s="2"/>
      <c r="E494" s="9"/>
      <c r="F494" s="9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4.25" customHeight="1" x14ac:dyDescent="0.35">
      <c r="A495" s="2"/>
      <c r="E495" s="9"/>
      <c r="F495" s="9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4.25" customHeight="1" x14ac:dyDescent="0.35">
      <c r="A496" s="2"/>
      <c r="E496" s="9"/>
      <c r="F496" s="9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4.25" customHeight="1" x14ac:dyDescent="0.35">
      <c r="A497" s="2"/>
      <c r="E497" s="9"/>
      <c r="F497" s="9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4.25" customHeight="1" x14ac:dyDescent="0.35">
      <c r="A498" s="2"/>
      <c r="E498" s="9"/>
      <c r="F498" s="9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4.25" customHeight="1" x14ac:dyDescent="0.35">
      <c r="A499" s="2"/>
      <c r="E499" s="9"/>
      <c r="F499" s="9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4.25" customHeight="1" x14ac:dyDescent="0.35">
      <c r="A500" s="2"/>
      <c r="E500" s="9"/>
      <c r="F500" s="9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4.25" customHeight="1" x14ac:dyDescent="0.35">
      <c r="A501" s="2"/>
      <c r="E501" s="9"/>
      <c r="F501" s="9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4.25" customHeight="1" x14ac:dyDescent="0.35">
      <c r="A502" s="2"/>
      <c r="E502" s="9"/>
      <c r="F502" s="9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4.25" customHeight="1" x14ac:dyDescent="0.35">
      <c r="A503" s="2"/>
      <c r="E503" s="9"/>
      <c r="F503" s="9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4.25" customHeight="1" x14ac:dyDescent="0.35">
      <c r="A504" s="2"/>
      <c r="E504" s="9"/>
      <c r="F504" s="9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4.25" customHeight="1" x14ac:dyDescent="0.35">
      <c r="A505" s="2"/>
      <c r="E505" s="9"/>
      <c r="F505" s="9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4.25" customHeight="1" x14ac:dyDescent="0.35">
      <c r="A506" s="2"/>
      <c r="E506" s="9"/>
      <c r="F506" s="9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4.25" customHeight="1" x14ac:dyDescent="0.35">
      <c r="A507" s="2"/>
      <c r="E507" s="9"/>
      <c r="F507" s="9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4.25" customHeight="1" x14ac:dyDescent="0.35">
      <c r="A508" s="2"/>
      <c r="E508" s="9"/>
      <c r="F508" s="9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4.25" customHeight="1" x14ac:dyDescent="0.35">
      <c r="A509" s="2"/>
      <c r="E509" s="9"/>
      <c r="F509" s="9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4.25" customHeight="1" x14ac:dyDescent="0.35">
      <c r="A510" s="2"/>
      <c r="E510" s="9"/>
      <c r="F510" s="9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4.25" customHeight="1" x14ac:dyDescent="0.35">
      <c r="A511" s="2"/>
      <c r="E511" s="9"/>
      <c r="F511" s="9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4.25" customHeight="1" x14ac:dyDescent="0.35">
      <c r="A512" s="2"/>
      <c r="E512" s="9"/>
      <c r="F512" s="9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4.25" customHeight="1" x14ac:dyDescent="0.35">
      <c r="A513" s="2"/>
      <c r="E513" s="9"/>
      <c r="F513" s="9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4.25" customHeight="1" x14ac:dyDescent="0.35">
      <c r="A514" s="2"/>
      <c r="E514" s="9"/>
      <c r="F514" s="9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4.25" customHeight="1" x14ac:dyDescent="0.35">
      <c r="A515" s="2"/>
      <c r="E515" s="9"/>
      <c r="F515" s="9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4.25" customHeight="1" x14ac:dyDescent="0.35">
      <c r="A516" s="2"/>
      <c r="E516" s="9"/>
      <c r="F516" s="9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4.25" customHeight="1" x14ac:dyDescent="0.35">
      <c r="A517" s="2"/>
      <c r="E517" s="9"/>
      <c r="F517" s="9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4.25" customHeight="1" x14ac:dyDescent="0.35">
      <c r="A518" s="2"/>
      <c r="E518" s="9"/>
      <c r="F518" s="9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4.25" customHeight="1" x14ac:dyDescent="0.35">
      <c r="A519" s="2"/>
      <c r="E519" s="9"/>
      <c r="F519" s="9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4.25" customHeight="1" x14ac:dyDescent="0.35">
      <c r="A520" s="2"/>
      <c r="E520" s="9"/>
      <c r="F520" s="9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4.25" customHeight="1" x14ac:dyDescent="0.35">
      <c r="A521" s="2"/>
      <c r="E521" s="9"/>
      <c r="F521" s="9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4.25" customHeight="1" x14ac:dyDescent="0.35">
      <c r="A522" s="2"/>
      <c r="E522" s="9"/>
      <c r="F522" s="9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4.25" customHeight="1" x14ac:dyDescent="0.35">
      <c r="A523" s="2"/>
      <c r="E523" s="9"/>
      <c r="F523" s="9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4.25" customHeight="1" x14ac:dyDescent="0.35">
      <c r="A524" s="2"/>
      <c r="E524" s="9"/>
      <c r="F524" s="9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4.25" customHeight="1" x14ac:dyDescent="0.35">
      <c r="A525" s="2"/>
      <c r="E525" s="9"/>
      <c r="F525" s="9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4.25" customHeight="1" x14ac:dyDescent="0.35">
      <c r="A526" s="2"/>
      <c r="E526" s="9"/>
      <c r="F526" s="9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4.25" customHeight="1" x14ac:dyDescent="0.35">
      <c r="A527" s="2"/>
      <c r="E527" s="9"/>
      <c r="F527" s="9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4.25" customHeight="1" x14ac:dyDescent="0.35">
      <c r="A528" s="2"/>
      <c r="E528" s="9"/>
      <c r="F528" s="9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4.25" customHeight="1" x14ac:dyDescent="0.35">
      <c r="A529" s="2"/>
      <c r="E529" s="9"/>
      <c r="F529" s="9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4.25" customHeight="1" x14ac:dyDescent="0.35">
      <c r="A530" s="2"/>
      <c r="E530" s="9"/>
      <c r="F530" s="9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4.25" customHeight="1" x14ac:dyDescent="0.35">
      <c r="A531" s="2"/>
      <c r="E531" s="9"/>
      <c r="F531" s="9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4.25" customHeight="1" x14ac:dyDescent="0.35">
      <c r="A532" s="2"/>
      <c r="E532" s="9"/>
      <c r="F532" s="9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4.25" customHeight="1" x14ac:dyDescent="0.35">
      <c r="A533" s="2"/>
      <c r="E533" s="9"/>
      <c r="F533" s="9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4.25" customHeight="1" x14ac:dyDescent="0.35">
      <c r="A534" s="2"/>
      <c r="E534" s="9"/>
      <c r="F534" s="9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4.25" customHeight="1" x14ac:dyDescent="0.35">
      <c r="A535" s="2"/>
      <c r="E535" s="9"/>
      <c r="F535" s="9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4.25" customHeight="1" x14ac:dyDescent="0.35">
      <c r="A536" s="2"/>
      <c r="E536" s="9"/>
      <c r="F536" s="9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4.25" customHeight="1" x14ac:dyDescent="0.35">
      <c r="A537" s="2"/>
      <c r="E537" s="9"/>
      <c r="F537" s="9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4.25" customHeight="1" x14ac:dyDescent="0.35">
      <c r="A538" s="2"/>
      <c r="E538" s="9"/>
      <c r="F538" s="9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4.25" customHeight="1" x14ac:dyDescent="0.35">
      <c r="A539" s="2"/>
      <c r="E539" s="9"/>
      <c r="F539" s="9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4.25" customHeight="1" x14ac:dyDescent="0.35">
      <c r="A540" s="2"/>
      <c r="E540" s="9"/>
      <c r="F540" s="9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4.25" customHeight="1" x14ac:dyDescent="0.35">
      <c r="A541" s="2"/>
      <c r="E541" s="9"/>
      <c r="F541" s="9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4.25" customHeight="1" x14ac:dyDescent="0.35">
      <c r="A542" s="2"/>
      <c r="E542" s="9"/>
      <c r="F542" s="9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4.25" customHeight="1" x14ac:dyDescent="0.35">
      <c r="A543" s="2"/>
      <c r="E543" s="9"/>
      <c r="F543" s="9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4.25" customHeight="1" x14ac:dyDescent="0.35">
      <c r="A544" s="2"/>
      <c r="E544" s="9"/>
      <c r="F544" s="9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4.25" customHeight="1" x14ac:dyDescent="0.35">
      <c r="A545" s="2"/>
      <c r="E545" s="9"/>
      <c r="F545" s="9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4.25" customHeight="1" x14ac:dyDescent="0.35">
      <c r="A546" s="2"/>
      <c r="E546" s="9"/>
      <c r="F546" s="9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4.25" customHeight="1" x14ac:dyDescent="0.35">
      <c r="A547" s="2"/>
      <c r="E547" s="9"/>
      <c r="F547" s="9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4.25" customHeight="1" x14ac:dyDescent="0.35">
      <c r="A548" s="2"/>
      <c r="E548" s="9"/>
      <c r="F548" s="9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4.25" customHeight="1" x14ac:dyDescent="0.35">
      <c r="A549" s="2"/>
      <c r="E549" s="9"/>
      <c r="F549" s="9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4.25" customHeight="1" x14ac:dyDescent="0.35">
      <c r="A550" s="2"/>
      <c r="E550" s="9"/>
      <c r="F550" s="9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4.25" customHeight="1" x14ac:dyDescent="0.35">
      <c r="A551" s="2"/>
      <c r="E551" s="9"/>
      <c r="F551" s="9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4.25" customHeight="1" x14ac:dyDescent="0.35">
      <c r="A552" s="2"/>
      <c r="E552" s="9"/>
      <c r="F552" s="9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4.25" customHeight="1" x14ac:dyDescent="0.35">
      <c r="A553" s="2"/>
      <c r="E553" s="9"/>
      <c r="F553" s="9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4.25" customHeight="1" x14ac:dyDescent="0.35">
      <c r="A554" s="2"/>
      <c r="E554" s="9"/>
      <c r="F554" s="9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4.25" customHeight="1" x14ac:dyDescent="0.35">
      <c r="A555" s="2"/>
      <c r="E555" s="9"/>
      <c r="F555" s="9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4.25" customHeight="1" x14ac:dyDescent="0.35">
      <c r="A556" s="2"/>
      <c r="E556" s="9"/>
      <c r="F556" s="9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4.25" customHeight="1" x14ac:dyDescent="0.35">
      <c r="A557" s="2"/>
      <c r="E557" s="9"/>
      <c r="F557" s="9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4.25" customHeight="1" x14ac:dyDescent="0.35">
      <c r="A558" s="2"/>
      <c r="E558" s="9"/>
      <c r="F558" s="9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4.25" customHeight="1" x14ac:dyDescent="0.35">
      <c r="A559" s="2"/>
      <c r="E559" s="9"/>
      <c r="F559" s="9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4.25" customHeight="1" x14ac:dyDescent="0.35">
      <c r="A560" s="2"/>
      <c r="E560" s="9"/>
      <c r="F560" s="9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 customHeight="1" x14ac:dyDescent="0.35">
      <c r="A561" s="2"/>
      <c r="E561" s="9"/>
      <c r="F561" s="9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4.25" customHeight="1" x14ac:dyDescent="0.35">
      <c r="A562" s="2"/>
      <c r="E562" s="9"/>
      <c r="F562" s="9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4.25" customHeight="1" x14ac:dyDescent="0.35">
      <c r="A563" s="2"/>
      <c r="E563" s="9"/>
      <c r="F563" s="9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 customHeight="1" x14ac:dyDescent="0.35">
      <c r="A564" s="2"/>
      <c r="E564" s="9"/>
      <c r="F564" s="9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 customHeight="1" x14ac:dyDescent="0.35">
      <c r="A565" s="2"/>
      <c r="E565" s="9"/>
      <c r="F565" s="9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 customHeight="1" x14ac:dyDescent="0.35">
      <c r="A566" s="2"/>
      <c r="E566" s="9"/>
      <c r="F566" s="9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 customHeight="1" x14ac:dyDescent="0.35">
      <c r="A567" s="2"/>
      <c r="E567" s="9"/>
      <c r="F567" s="9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 customHeight="1" x14ac:dyDescent="0.35">
      <c r="A568" s="2"/>
      <c r="E568" s="9"/>
      <c r="F568" s="9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 customHeight="1" x14ac:dyDescent="0.35">
      <c r="A569" s="2"/>
      <c r="E569" s="9"/>
      <c r="F569" s="9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 customHeight="1" x14ac:dyDescent="0.35">
      <c r="A570" s="2"/>
      <c r="E570" s="9"/>
      <c r="F570" s="9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 customHeight="1" x14ac:dyDescent="0.35">
      <c r="A571" s="2"/>
      <c r="E571" s="9"/>
      <c r="F571" s="9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 customHeight="1" x14ac:dyDescent="0.35">
      <c r="A572" s="2"/>
      <c r="E572" s="9"/>
      <c r="F572" s="9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 customHeight="1" x14ac:dyDescent="0.35">
      <c r="A573" s="2"/>
      <c r="E573" s="9"/>
      <c r="F573" s="9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 customHeight="1" x14ac:dyDescent="0.35">
      <c r="A574" s="2"/>
      <c r="E574" s="9"/>
      <c r="F574" s="9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4.25" customHeight="1" x14ac:dyDescent="0.35">
      <c r="A575" s="2"/>
      <c r="E575" s="9"/>
      <c r="F575" s="9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4.25" customHeight="1" x14ac:dyDescent="0.35">
      <c r="A576" s="2"/>
      <c r="E576" s="9"/>
      <c r="F576" s="9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4.25" customHeight="1" x14ac:dyDescent="0.35">
      <c r="A577" s="2"/>
      <c r="E577" s="9"/>
      <c r="F577" s="9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 customHeight="1" x14ac:dyDescent="0.35">
      <c r="A578" s="2"/>
      <c r="E578" s="9"/>
      <c r="F578" s="9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4.25" customHeight="1" x14ac:dyDescent="0.35">
      <c r="A579" s="2"/>
      <c r="E579" s="9"/>
      <c r="F579" s="9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4.25" customHeight="1" x14ac:dyDescent="0.35">
      <c r="A580" s="2"/>
      <c r="E580" s="9"/>
      <c r="F580" s="9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4.25" customHeight="1" x14ac:dyDescent="0.35">
      <c r="A581" s="2"/>
      <c r="E581" s="9"/>
      <c r="F581" s="9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4.25" customHeight="1" x14ac:dyDescent="0.35">
      <c r="A582" s="2"/>
      <c r="E582" s="9"/>
      <c r="F582" s="9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4.25" customHeight="1" x14ac:dyDescent="0.35">
      <c r="A583" s="2"/>
      <c r="E583" s="9"/>
      <c r="F583" s="9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4.25" customHeight="1" x14ac:dyDescent="0.35">
      <c r="A584" s="2"/>
      <c r="E584" s="9"/>
      <c r="F584" s="9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4.25" customHeight="1" x14ac:dyDescent="0.35">
      <c r="A585" s="2"/>
      <c r="E585" s="9"/>
      <c r="F585" s="9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4.25" customHeight="1" x14ac:dyDescent="0.35">
      <c r="A586" s="2"/>
      <c r="E586" s="9"/>
      <c r="F586" s="9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4.25" customHeight="1" x14ac:dyDescent="0.35">
      <c r="A587" s="2"/>
      <c r="E587" s="9"/>
      <c r="F587" s="9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4.25" customHeight="1" x14ac:dyDescent="0.35">
      <c r="A588" s="2"/>
      <c r="E588" s="9"/>
      <c r="F588" s="9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4.25" customHeight="1" x14ac:dyDescent="0.35">
      <c r="A589" s="2"/>
      <c r="E589" s="9"/>
      <c r="F589" s="9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4.25" customHeight="1" x14ac:dyDescent="0.35">
      <c r="A590" s="2"/>
      <c r="E590" s="9"/>
      <c r="F590" s="9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4.25" customHeight="1" x14ac:dyDescent="0.35">
      <c r="A591" s="2"/>
      <c r="E591" s="9"/>
      <c r="F591" s="9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4.25" customHeight="1" x14ac:dyDescent="0.35">
      <c r="A592" s="2"/>
      <c r="E592" s="9"/>
      <c r="F592" s="9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4.25" customHeight="1" x14ac:dyDescent="0.35">
      <c r="A593" s="2"/>
      <c r="E593" s="9"/>
      <c r="F593" s="9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4.25" customHeight="1" x14ac:dyDescent="0.35">
      <c r="A594" s="2"/>
      <c r="E594" s="9"/>
      <c r="F594" s="9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4.25" customHeight="1" x14ac:dyDescent="0.35">
      <c r="A595" s="2"/>
      <c r="E595" s="9"/>
      <c r="F595" s="9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4.25" customHeight="1" x14ac:dyDescent="0.35">
      <c r="A596" s="2"/>
      <c r="E596" s="9"/>
      <c r="F596" s="9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4.25" customHeight="1" x14ac:dyDescent="0.35">
      <c r="A597" s="2"/>
      <c r="E597" s="9"/>
      <c r="F597" s="9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4.25" customHeight="1" x14ac:dyDescent="0.35">
      <c r="A598" s="2"/>
      <c r="E598" s="9"/>
      <c r="F598" s="9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4.25" customHeight="1" x14ac:dyDescent="0.35">
      <c r="A599" s="2"/>
      <c r="E599" s="9"/>
      <c r="F599" s="9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4.25" customHeight="1" x14ac:dyDescent="0.35">
      <c r="A600" s="2"/>
      <c r="E600" s="9"/>
      <c r="F600" s="9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4.25" customHeight="1" x14ac:dyDescent="0.35">
      <c r="A601" s="2"/>
      <c r="E601" s="9"/>
      <c r="F601" s="9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4.25" customHeight="1" x14ac:dyDescent="0.35">
      <c r="A602" s="2"/>
      <c r="E602" s="9"/>
      <c r="F602" s="9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4.25" customHeight="1" x14ac:dyDescent="0.35">
      <c r="A603" s="2"/>
      <c r="E603" s="9"/>
      <c r="F603" s="9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4.25" customHeight="1" x14ac:dyDescent="0.35">
      <c r="A604" s="2"/>
      <c r="E604" s="9"/>
      <c r="F604" s="9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4.25" customHeight="1" x14ac:dyDescent="0.35">
      <c r="A605" s="2"/>
      <c r="E605" s="9"/>
      <c r="F605" s="9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4.25" customHeight="1" x14ac:dyDescent="0.35">
      <c r="A606" s="2"/>
      <c r="E606" s="9"/>
      <c r="F606" s="9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4.25" customHeight="1" x14ac:dyDescent="0.35">
      <c r="A607" s="2"/>
      <c r="E607" s="9"/>
      <c r="F607" s="9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4.25" customHeight="1" x14ac:dyDescent="0.35">
      <c r="A608" s="2"/>
      <c r="E608" s="9"/>
      <c r="F608" s="9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4.25" customHeight="1" x14ac:dyDescent="0.35">
      <c r="A609" s="2"/>
      <c r="E609" s="9"/>
      <c r="F609" s="9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4.25" customHeight="1" x14ac:dyDescent="0.35">
      <c r="A610" s="2"/>
      <c r="E610" s="9"/>
      <c r="F610" s="9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4.25" customHeight="1" x14ac:dyDescent="0.35">
      <c r="A611" s="2"/>
      <c r="E611" s="9"/>
      <c r="F611" s="9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4.25" customHeight="1" x14ac:dyDescent="0.35">
      <c r="A612" s="2"/>
      <c r="E612" s="9"/>
      <c r="F612" s="9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4.25" customHeight="1" x14ac:dyDescent="0.35">
      <c r="A613" s="2"/>
      <c r="E613" s="9"/>
      <c r="F613" s="9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4.25" customHeight="1" x14ac:dyDescent="0.35">
      <c r="A614" s="2"/>
      <c r="E614" s="9"/>
      <c r="F614" s="9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4.25" customHeight="1" x14ac:dyDescent="0.35">
      <c r="A615" s="2"/>
      <c r="E615" s="9"/>
      <c r="F615" s="9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4.25" customHeight="1" x14ac:dyDescent="0.35">
      <c r="A616" s="2"/>
      <c r="E616" s="9"/>
      <c r="F616" s="9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4.25" customHeight="1" x14ac:dyDescent="0.35">
      <c r="A617" s="2"/>
      <c r="E617" s="9"/>
      <c r="F617" s="9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4.25" customHeight="1" x14ac:dyDescent="0.35">
      <c r="A618" s="2"/>
      <c r="E618" s="9"/>
      <c r="F618" s="9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4.25" customHeight="1" x14ac:dyDescent="0.35">
      <c r="A619" s="2"/>
      <c r="E619" s="9"/>
      <c r="F619" s="9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4.25" customHeight="1" x14ac:dyDescent="0.35">
      <c r="A620" s="2"/>
      <c r="E620" s="9"/>
      <c r="F620" s="9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4.25" customHeight="1" x14ac:dyDescent="0.35">
      <c r="A621" s="2"/>
      <c r="E621" s="9"/>
      <c r="F621" s="9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4.25" customHeight="1" x14ac:dyDescent="0.35">
      <c r="A622" s="2"/>
      <c r="E622" s="9"/>
      <c r="F622" s="9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4.25" customHeight="1" x14ac:dyDescent="0.35">
      <c r="A623" s="2"/>
      <c r="E623" s="9"/>
      <c r="F623" s="9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4.25" customHeight="1" x14ac:dyDescent="0.35">
      <c r="A624" s="2"/>
      <c r="E624" s="9"/>
      <c r="F624" s="9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4.25" customHeight="1" x14ac:dyDescent="0.35">
      <c r="A625" s="2"/>
      <c r="E625" s="9"/>
      <c r="F625" s="9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4.25" customHeight="1" x14ac:dyDescent="0.35">
      <c r="A626" s="2"/>
      <c r="E626" s="9"/>
      <c r="F626" s="9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4.25" customHeight="1" x14ac:dyDescent="0.35">
      <c r="A627" s="2"/>
      <c r="E627" s="9"/>
      <c r="F627" s="9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4.25" customHeight="1" x14ac:dyDescent="0.35">
      <c r="A628" s="2"/>
      <c r="E628" s="9"/>
      <c r="F628" s="9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4.25" customHeight="1" x14ac:dyDescent="0.35">
      <c r="A629" s="2"/>
      <c r="E629" s="9"/>
      <c r="F629" s="9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4.25" customHeight="1" x14ac:dyDescent="0.35">
      <c r="A630" s="2"/>
      <c r="E630" s="9"/>
      <c r="F630" s="9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4.25" customHeight="1" x14ac:dyDescent="0.35">
      <c r="A631" s="2"/>
      <c r="E631" s="9"/>
      <c r="F631" s="9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4.25" customHeight="1" x14ac:dyDescent="0.35">
      <c r="A632" s="2"/>
      <c r="E632" s="9"/>
      <c r="F632" s="9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4.25" customHeight="1" x14ac:dyDescent="0.35">
      <c r="A633" s="2"/>
      <c r="E633" s="9"/>
      <c r="F633" s="9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4.25" customHeight="1" x14ac:dyDescent="0.35">
      <c r="A634" s="2"/>
      <c r="E634" s="9"/>
      <c r="F634" s="9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4.25" customHeight="1" x14ac:dyDescent="0.35">
      <c r="A635" s="2"/>
      <c r="E635" s="9"/>
      <c r="F635" s="9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4.25" customHeight="1" x14ac:dyDescent="0.35">
      <c r="A636" s="2"/>
      <c r="E636" s="9"/>
      <c r="F636" s="9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4.25" customHeight="1" x14ac:dyDescent="0.35">
      <c r="A637" s="2"/>
      <c r="E637" s="9"/>
      <c r="F637" s="9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4.25" customHeight="1" x14ac:dyDescent="0.35">
      <c r="A638" s="2"/>
      <c r="E638" s="9"/>
      <c r="F638" s="9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4.25" customHeight="1" x14ac:dyDescent="0.35">
      <c r="A639" s="2"/>
      <c r="E639" s="9"/>
      <c r="F639" s="9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4.25" customHeight="1" x14ac:dyDescent="0.35">
      <c r="A640" s="2"/>
      <c r="E640" s="9"/>
      <c r="F640" s="9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4.25" customHeight="1" x14ac:dyDescent="0.35">
      <c r="A641" s="2"/>
      <c r="E641" s="9"/>
      <c r="F641" s="9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4.25" customHeight="1" x14ac:dyDescent="0.35">
      <c r="A642" s="2"/>
      <c r="E642" s="9"/>
      <c r="F642" s="9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4.25" customHeight="1" x14ac:dyDescent="0.35">
      <c r="A643" s="2"/>
      <c r="E643" s="9"/>
      <c r="F643" s="9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4.25" customHeight="1" x14ac:dyDescent="0.35">
      <c r="A644" s="2"/>
      <c r="E644" s="9"/>
      <c r="F644" s="9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4.25" customHeight="1" x14ac:dyDescent="0.35">
      <c r="A645" s="2"/>
      <c r="E645" s="9"/>
      <c r="F645" s="9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4.25" customHeight="1" x14ac:dyDescent="0.35">
      <c r="A646" s="2"/>
      <c r="E646" s="9"/>
      <c r="F646" s="9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4.25" customHeight="1" x14ac:dyDescent="0.35">
      <c r="A647" s="2"/>
      <c r="E647" s="9"/>
      <c r="F647" s="9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4.25" customHeight="1" x14ac:dyDescent="0.35">
      <c r="A648" s="2"/>
      <c r="E648" s="9"/>
      <c r="F648" s="9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4.25" customHeight="1" x14ac:dyDescent="0.35">
      <c r="A649" s="2"/>
      <c r="E649" s="9"/>
      <c r="F649" s="9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4.25" customHeight="1" x14ac:dyDescent="0.35">
      <c r="A650" s="2"/>
      <c r="E650" s="9"/>
      <c r="F650" s="9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4.25" customHeight="1" x14ac:dyDescent="0.35">
      <c r="A651" s="2"/>
      <c r="E651" s="9"/>
      <c r="F651" s="9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4.25" customHeight="1" x14ac:dyDescent="0.35">
      <c r="A652" s="2"/>
      <c r="E652" s="9"/>
      <c r="F652" s="9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4.25" customHeight="1" x14ac:dyDescent="0.35">
      <c r="A653" s="2"/>
      <c r="E653" s="9"/>
      <c r="F653" s="9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4.25" customHeight="1" x14ac:dyDescent="0.35">
      <c r="A654" s="2"/>
      <c r="E654" s="9"/>
      <c r="F654" s="9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4.25" customHeight="1" x14ac:dyDescent="0.35">
      <c r="A655" s="2"/>
      <c r="E655" s="9"/>
      <c r="F655" s="9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4.25" customHeight="1" x14ac:dyDescent="0.35">
      <c r="A656" s="2"/>
      <c r="E656" s="9"/>
      <c r="F656" s="9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4.25" customHeight="1" x14ac:dyDescent="0.35">
      <c r="A657" s="2"/>
      <c r="E657" s="9"/>
      <c r="F657" s="9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4.25" customHeight="1" x14ac:dyDescent="0.35">
      <c r="A658" s="2"/>
      <c r="E658" s="9"/>
      <c r="F658" s="9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4.25" customHeight="1" x14ac:dyDescent="0.35">
      <c r="A659" s="2"/>
      <c r="E659" s="9"/>
      <c r="F659" s="9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4.25" customHeight="1" x14ac:dyDescent="0.35">
      <c r="A660" s="2"/>
      <c r="E660" s="9"/>
      <c r="F660" s="9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4.25" customHeight="1" x14ac:dyDescent="0.35">
      <c r="A661" s="2"/>
      <c r="E661" s="9"/>
      <c r="F661" s="9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4.25" customHeight="1" x14ac:dyDescent="0.35">
      <c r="A662" s="2"/>
      <c r="E662" s="9"/>
      <c r="F662" s="9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4.25" customHeight="1" x14ac:dyDescent="0.35">
      <c r="A663" s="2"/>
      <c r="E663" s="9"/>
      <c r="F663" s="9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4.25" customHeight="1" x14ac:dyDescent="0.35">
      <c r="A664" s="2"/>
      <c r="E664" s="9"/>
      <c r="F664" s="9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4.25" customHeight="1" x14ac:dyDescent="0.35">
      <c r="A665" s="2"/>
      <c r="E665" s="9"/>
      <c r="F665" s="9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4.25" customHeight="1" x14ac:dyDescent="0.35">
      <c r="A666" s="2"/>
      <c r="E666" s="9"/>
      <c r="F666" s="9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4.25" customHeight="1" x14ac:dyDescent="0.35">
      <c r="A667" s="2"/>
      <c r="E667" s="9"/>
      <c r="F667" s="9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4.25" customHeight="1" x14ac:dyDescent="0.35">
      <c r="A668" s="2"/>
      <c r="E668" s="9"/>
      <c r="F668" s="9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4.25" customHeight="1" x14ac:dyDescent="0.35">
      <c r="A669" s="2"/>
      <c r="E669" s="9"/>
      <c r="F669" s="9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4.25" customHeight="1" x14ac:dyDescent="0.35">
      <c r="A670" s="2"/>
      <c r="E670" s="9"/>
      <c r="F670" s="9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4.25" customHeight="1" x14ac:dyDescent="0.35">
      <c r="A671" s="2"/>
      <c r="E671" s="9"/>
      <c r="F671" s="9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4.25" customHeight="1" x14ac:dyDescent="0.35">
      <c r="A672" s="2"/>
      <c r="E672" s="9"/>
      <c r="F672" s="9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4.25" customHeight="1" x14ac:dyDescent="0.35">
      <c r="A673" s="2"/>
      <c r="E673" s="9"/>
      <c r="F673" s="9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4.25" customHeight="1" x14ac:dyDescent="0.35">
      <c r="A674" s="2"/>
      <c r="E674" s="9"/>
      <c r="F674" s="9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4.25" customHeight="1" x14ac:dyDescent="0.35">
      <c r="A675" s="2"/>
      <c r="E675" s="9"/>
      <c r="F675" s="9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4.25" customHeight="1" x14ac:dyDescent="0.35">
      <c r="A676" s="2"/>
      <c r="E676" s="9"/>
      <c r="F676" s="9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4.25" customHeight="1" x14ac:dyDescent="0.35">
      <c r="A677" s="2"/>
      <c r="E677" s="9"/>
      <c r="F677" s="9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4.25" customHeight="1" x14ac:dyDescent="0.35">
      <c r="A678" s="2"/>
      <c r="E678" s="9"/>
      <c r="F678" s="9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4.25" customHeight="1" x14ac:dyDescent="0.35">
      <c r="A679" s="2"/>
      <c r="E679" s="9"/>
      <c r="F679" s="9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4.25" customHeight="1" x14ac:dyDescent="0.35">
      <c r="A680" s="2"/>
      <c r="E680" s="9"/>
      <c r="F680" s="9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4.25" customHeight="1" x14ac:dyDescent="0.35">
      <c r="A681" s="2"/>
      <c r="E681" s="9"/>
      <c r="F681" s="9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4.25" customHeight="1" x14ac:dyDescent="0.35">
      <c r="A682" s="2"/>
      <c r="E682" s="9"/>
      <c r="F682" s="9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4.25" customHeight="1" x14ac:dyDescent="0.35">
      <c r="A683" s="2"/>
      <c r="E683" s="9"/>
      <c r="F683" s="9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4.25" customHeight="1" x14ac:dyDescent="0.35">
      <c r="A684" s="2"/>
      <c r="E684" s="9"/>
      <c r="F684" s="9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4.25" customHeight="1" x14ac:dyDescent="0.35">
      <c r="A685" s="2"/>
      <c r="E685" s="9"/>
      <c r="F685" s="9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4.25" customHeight="1" x14ac:dyDescent="0.35">
      <c r="A686" s="2"/>
      <c r="E686" s="9"/>
      <c r="F686" s="9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4.25" customHeight="1" x14ac:dyDescent="0.35">
      <c r="A687" s="2"/>
      <c r="E687" s="9"/>
      <c r="F687" s="9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4.25" customHeight="1" x14ac:dyDescent="0.35">
      <c r="A688" s="2"/>
      <c r="E688" s="9"/>
      <c r="F688" s="9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4.25" customHeight="1" x14ac:dyDescent="0.35">
      <c r="A689" s="2"/>
      <c r="E689" s="9"/>
      <c r="F689" s="9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4.25" customHeight="1" x14ac:dyDescent="0.35">
      <c r="A690" s="2"/>
      <c r="E690" s="9"/>
      <c r="F690" s="9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4.25" customHeight="1" x14ac:dyDescent="0.35">
      <c r="A691" s="2"/>
      <c r="E691" s="9"/>
      <c r="F691" s="9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4.25" customHeight="1" x14ac:dyDescent="0.35">
      <c r="A692" s="2"/>
      <c r="E692" s="9"/>
      <c r="F692" s="9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4.25" customHeight="1" x14ac:dyDescent="0.35">
      <c r="A693" s="2"/>
      <c r="E693" s="9"/>
      <c r="F693" s="9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4.25" customHeight="1" x14ac:dyDescent="0.35">
      <c r="A694" s="2"/>
      <c r="E694" s="9"/>
      <c r="F694" s="9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4.25" customHeight="1" x14ac:dyDescent="0.35">
      <c r="A695" s="2"/>
      <c r="E695" s="9"/>
      <c r="F695" s="9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4.25" customHeight="1" x14ac:dyDescent="0.35">
      <c r="A696" s="2"/>
      <c r="E696" s="9"/>
      <c r="F696" s="9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4.25" customHeight="1" x14ac:dyDescent="0.35">
      <c r="A697" s="2"/>
      <c r="E697" s="9"/>
      <c r="F697" s="9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4.25" customHeight="1" x14ac:dyDescent="0.35">
      <c r="A698" s="2"/>
      <c r="E698" s="9"/>
      <c r="F698" s="9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4.25" customHeight="1" x14ac:dyDescent="0.35">
      <c r="A699" s="2"/>
      <c r="E699" s="9"/>
      <c r="F699" s="9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4.25" customHeight="1" x14ac:dyDescent="0.35">
      <c r="A700" s="2"/>
      <c r="E700" s="9"/>
      <c r="F700" s="9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4.25" customHeight="1" x14ac:dyDescent="0.35">
      <c r="A701" s="2"/>
      <c r="E701" s="9"/>
      <c r="F701" s="9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4.25" customHeight="1" x14ac:dyDescent="0.35">
      <c r="A702" s="2"/>
      <c r="E702" s="9"/>
      <c r="F702" s="9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4.25" customHeight="1" x14ac:dyDescent="0.35">
      <c r="A703" s="2"/>
      <c r="E703" s="9"/>
      <c r="F703" s="9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4.25" customHeight="1" x14ac:dyDescent="0.35">
      <c r="A704" s="2"/>
      <c r="E704" s="9"/>
      <c r="F704" s="9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4.25" customHeight="1" x14ac:dyDescent="0.35">
      <c r="A705" s="2"/>
      <c r="E705" s="9"/>
      <c r="F705" s="9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4.25" customHeight="1" x14ac:dyDescent="0.35">
      <c r="A706" s="2"/>
      <c r="E706" s="9"/>
      <c r="F706" s="9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4.25" customHeight="1" x14ac:dyDescent="0.35">
      <c r="A707" s="2"/>
      <c r="E707" s="9"/>
      <c r="F707" s="9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4.25" customHeight="1" x14ac:dyDescent="0.35">
      <c r="A708" s="2"/>
      <c r="E708" s="9"/>
      <c r="F708" s="9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4.25" customHeight="1" x14ac:dyDescent="0.35">
      <c r="A709" s="2"/>
      <c r="E709" s="9"/>
      <c r="F709" s="9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4.25" customHeight="1" x14ac:dyDescent="0.35">
      <c r="A710" s="2"/>
      <c r="E710" s="9"/>
      <c r="F710" s="9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4.25" customHeight="1" x14ac:dyDescent="0.35">
      <c r="A711" s="2"/>
      <c r="E711" s="9"/>
      <c r="F711" s="9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4.25" customHeight="1" x14ac:dyDescent="0.35">
      <c r="A712" s="2"/>
      <c r="E712" s="9"/>
      <c r="F712" s="9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4.25" customHeight="1" x14ac:dyDescent="0.35">
      <c r="A713" s="2"/>
      <c r="E713" s="9"/>
      <c r="F713" s="9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4.25" customHeight="1" x14ac:dyDescent="0.35">
      <c r="A714" s="2"/>
      <c r="E714" s="9"/>
      <c r="F714" s="9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4.25" customHeight="1" x14ac:dyDescent="0.35">
      <c r="A715" s="2"/>
      <c r="E715" s="9"/>
      <c r="F715" s="9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4.25" customHeight="1" x14ac:dyDescent="0.35">
      <c r="A716" s="2"/>
      <c r="E716" s="9"/>
      <c r="F716" s="9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4.25" customHeight="1" x14ac:dyDescent="0.35">
      <c r="A717" s="2"/>
      <c r="E717" s="9"/>
      <c r="F717" s="9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4.25" customHeight="1" x14ac:dyDescent="0.35">
      <c r="A718" s="2"/>
      <c r="E718" s="9"/>
      <c r="F718" s="9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4.25" customHeight="1" x14ac:dyDescent="0.35">
      <c r="A719" s="2"/>
      <c r="E719" s="9"/>
      <c r="F719" s="9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4.25" customHeight="1" x14ac:dyDescent="0.35">
      <c r="A720" s="2"/>
      <c r="E720" s="9"/>
      <c r="F720" s="9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4.25" customHeight="1" x14ac:dyDescent="0.35">
      <c r="A721" s="2"/>
      <c r="E721" s="9"/>
      <c r="F721" s="9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4.25" customHeight="1" x14ac:dyDescent="0.35">
      <c r="A722" s="2"/>
      <c r="E722" s="9"/>
      <c r="F722" s="9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4.25" customHeight="1" x14ac:dyDescent="0.35">
      <c r="A723" s="2"/>
      <c r="E723" s="9"/>
      <c r="F723" s="9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4.25" customHeight="1" x14ac:dyDescent="0.35">
      <c r="A724" s="2"/>
      <c r="E724" s="9"/>
      <c r="F724" s="9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4.25" customHeight="1" x14ac:dyDescent="0.35">
      <c r="A725" s="2"/>
      <c r="E725" s="9"/>
      <c r="F725" s="9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4.25" customHeight="1" x14ac:dyDescent="0.35">
      <c r="A726" s="2"/>
      <c r="E726" s="9"/>
      <c r="F726" s="9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4.25" customHeight="1" x14ac:dyDescent="0.35">
      <c r="A727" s="2"/>
      <c r="E727" s="9"/>
      <c r="F727" s="9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4.25" customHeight="1" x14ac:dyDescent="0.35">
      <c r="A728" s="2"/>
      <c r="E728" s="9"/>
      <c r="F728" s="9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4.25" customHeight="1" x14ac:dyDescent="0.35">
      <c r="A729" s="2"/>
      <c r="E729" s="9"/>
      <c r="F729" s="9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4.25" customHeight="1" x14ac:dyDescent="0.35">
      <c r="A730" s="2"/>
      <c r="E730" s="9"/>
      <c r="F730" s="9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4.25" customHeight="1" x14ac:dyDescent="0.35">
      <c r="A731" s="2"/>
      <c r="E731" s="9"/>
      <c r="F731" s="9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4.25" customHeight="1" x14ac:dyDescent="0.35">
      <c r="A732" s="2"/>
      <c r="E732" s="9"/>
      <c r="F732" s="9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4.25" customHeight="1" x14ac:dyDescent="0.35">
      <c r="A733" s="2"/>
      <c r="E733" s="9"/>
      <c r="F733" s="9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4.25" customHeight="1" x14ac:dyDescent="0.35">
      <c r="A734" s="2"/>
      <c r="E734" s="9"/>
      <c r="F734" s="9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4.25" customHeight="1" x14ac:dyDescent="0.35">
      <c r="A735" s="2"/>
      <c r="E735" s="9"/>
      <c r="F735" s="9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4.25" customHeight="1" x14ac:dyDescent="0.35">
      <c r="A736" s="2"/>
      <c r="E736" s="9"/>
      <c r="F736" s="9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4.25" customHeight="1" x14ac:dyDescent="0.35">
      <c r="A737" s="2"/>
      <c r="E737" s="9"/>
      <c r="F737" s="9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4.25" customHeight="1" x14ac:dyDescent="0.35">
      <c r="A738" s="2"/>
      <c r="E738" s="9"/>
      <c r="F738" s="9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4.25" customHeight="1" x14ac:dyDescent="0.35">
      <c r="A739" s="2"/>
      <c r="E739" s="9"/>
      <c r="F739" s="9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4.25" customHeight="1" x14ac:dyDescent="0.35">
      <c r="A740" s="2"/>
      <c r="E740" s="9"/>
      <c r="F740" s="9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4.25" customHeight="1" x14ac:dyDescent="0.35">
      <c r="A741" s="2"/>
      <c r="E741" s="9"/>
      <c r="F741" s="9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4.25" customHeight="1" x14ac:dyDescent="0.35">
      <c r="A742" s="2"/>
      <c r="E742" s="9"/>
      <c r="F742" s="9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4.25" customHeight="1" x14ac:dyDescent="0.35">
      <c r="A743" s="2"/>
      <c r="E743" s="9"/>
      <c r="F743" s="9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4.25" customHeight="1" x14ac:dyDescent="0.35">
      <c r="A744" s="2"/>
      <c r="E744" s="9"/>
      <c r="F744" s="9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4.25" customHeight="1" x14ac:dyDescent="0.35">
      <c r="A745" s="2"/>
      <c r="E745" s="9"/>
      <c r="F745" s="9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4.25" customHeight="1" x14ac:dyDescent="0.35">
      <c r="A746" s="2"/>
      <c r="E746" s="9"/>
      <c r="F746" s="9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4.25" customHeight="1" x14ac:dyDescent="0.35">
      <c r="A747" s="2"/>
      <c r="E747" s="9"/>
      <c r="F747" s="9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4.25" customHeight="1" x14ac:dyDescent="0.35">
      <c r="A748" s="2"/>
      <c r="E748" s="9"/>
      <c r="F748" s="9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4.25" customHeight="1" x14ac:dyDescent="0.35">
      <c r="A749" s="2"/>
      <c r="E749" s="9"/>
      <c r="F749" s="9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4.25" customHeight="1" x14ac:dyDescent="0.35">
      <c r="A750" s="2"/>
      <c r="E750" s="9"/>
      <c r="F750" s="9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4.25" customHeight="1" x14ac:dyDescent="0.35">
      <c r="A751" s="2"/>
      <c r="E751" s="9"/>
      <c r="F751" s="9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4.25" customHeight="1" x14ac:dyDescent="0.35">
      <c r="A752" s="2"/>
      <c r="E752" s="9"/>
      <c r="F752" s="9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4.25" customHeight="1" x14ac:dyDescent="0.35">
      <c r="A753" s="2"/>
      <c r="E753" s="9"/>
      <c r="F753" s="9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4.25" customHeight="1" x14ac:dyDescent="0.35">
      <c r="A754" s="2"/>
      <c r="E754" s="9"/>
      <c r="F754" s="9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4.25" customHeight="1" x14ac:dyDescent="0.35">
      <c r="A755" s="2"/>
      <c r="E755" s="9"/>
      <c r="F755" s="9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4.25" customHeight="1" x14ac:dyDescent="0.35">
      <c r="A756" s="2"/>
      <c r="E756" s="9"/>
      <c r="F756" s="9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4.25" customHeight="1" x14ac:dyDescent="0.35">
      <c r="A757" s="2"/>
      <c r="E757" s="9"/>
      <c r="F757" s="9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4.25" customHeight="1" x14ac:dyDescent="0.35">
      <c r="A758" s="2"/>
      <c r="E758" s="9"/>
      <c r="F758" s="9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4.25" customHeight="1" x14ac:dyDescent="0.35">
      <c r="A759" s="2"/>
      <c r="E759" s="9"/>
      <c r="F759" s="9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4.25" customHeight="1" x14ac:dyDescent="0.35">
      <c r="A760" s="2"/>
      <c r="E760" s="9"/>
      <c r="F760" s="9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4.25" customHeight="1" x14ac:dyDescent="0.35">
      <c r="A761" s="2"/>
      <c r="E761" s="9"/>
      <c r="F761" s="9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4.25" customHeight="1" x14ac:dyDescent="0.35">
      <c r="A762" s="2"/>
      <c r="E762" s="9"/>
      <c r="F762" s="9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4.25" customHeight="1" x14ac:dyDescent="0.35">
      <c r="A763" s="2"/>
      <c r="E763" s="9"/>
      <c r="F763" s="9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4.25" customHeight="1" x14ac:dyDescent="0.35">
      <c r="A764" s="2"/>
      <c r="E764" s="9"/>
      <c r="F764" s="9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4.25" customHeight="1" x14ac:dyDescent="0.35">
      <c r="A765" s="2"/>
      <c r="E765" s="9"/>
      <c r="F765" s="9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4.25" customHeight="1" x14ac:dyDescent="0.35">
      <c r="A766" s="2"/>
      <c r="E766" s="9"/>
      <c r="F766" s="9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4.25" customHeight="1" x14ac:dyDescent="0.35">
      <c r="A767" s="2"/>
      <c r="E767" s="9"/>
      <c r="F767" s="9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4.25" customHeight="1" x14ac:dyDescent="0.35">
      <c r="A768" s="2"/>
      <c r="E768" s="9"/>
      <c r="F768" s="9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4.25" customHeight="1" x14ac:dyDescent="0.35">
      <c r="A769" s="2"/>
      <c r="E769" s="9"/>
      <c r="F769" s="9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4.25" customHeight="1" x14ac:dyDescent="0.35">
      <c r="A770" s="2"/>
      <c r="E770" s="9"/>
      <c r="F770" s="9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4.25" customHeight="1" x14ac:dyDescent="0.35">
      <c r="A771" s="2"/>
      <c r="E771" s="9"/>
      <c r="F771" s="9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4.25" customHeight="1" x14ac:dyDescent="0.35">
      <c r="A772" s="2"/>
      <c r="E772" s="9"/>
      <c r="F772" s="9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4.25" customHeight="1" x14ac:dyDescent="0.35">
      <c r="A773" s="2"/>
      <c r="E773" s="9"/>
      <c r="F773" s="9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4.25" customHeight="1" x14ac:dyDescent="0.35">
      <c r="A774" s="2"/>
      <c r="E774" s="9"/>
      <c r="F774" s="9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4.25" customHeight="1" x14ac:dyDescent="0.35">
      <c r="A775" s="2"/>
      <c r="E775" s="9"/>
      <c r="F775" s="9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4.25" customHeight="1" x14ac:dyDescent="0.35">
      <c r="A776" s="2"/>
      <c r="E776" s="9"/>
      <c r="F776" s="9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4.25" customHeight="1" x14ac:dyDescent="0.35">
      <c r="A777" s="2"/>
      <c r="E777" s="9"/>
      <c r="F777" s="9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4.25" customHeight="1" x14ac:dyDescent="0.35">
      <c r="A778" s="2"/>
      <c r="E778" s="9"/>
      <c r="F778" s="9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4.25" customHeight="1" x14ac:dyDescent="0.35">
      <c r="A779" s="2"/>
      <c r="E779" s="9"/>
      <c r="F779" s="9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4.25" customHeight="1" x14ac:dyDescent="0.35">
      <c r="A780" s="2"/>
      <c r="E780" s="9"/>
      <c r="F780" s="9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4.25" customHeight="1" x14ac:dyDescent="0.35">
      <c r="A781" s="2"/>
      <c r="E781" s="9"/>
      <c r="F781" s="9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4.25" customHeight="1" x14ac:dyDescent="0.35">
      <c r="A782" s="2"/>
      <c r="E782" s="9"/>
      <c r="F782" s="9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4.25" customHeight="1" x14ac:dyDescent="0.35">
      <c r="A783" s="2"/>
      <c r="E783" s="9"/>
      <c r="F783" s="9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4.25" customHeight="1" x14ac:dyDescent="0.35">
      <c r="A784" s="2"/>
      <c r="E784" s="9"/>
      <c r="F784" s="9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4.25" customHeight="1" x14ac:dyDescent="0.35">
      <c r="A785" s="2"/>
      <c r="E785" s="9"/>
      <c r="F785" s="9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4.25" customHeight="1" x14ac:dyDescent="0.35">
      <c r="A786" s="2"/>
      <c r="E786" s="9"/>
      <c r="F786" s="9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4.25" customHeight="1" x14ac:dyDescent="0.35">
      <c r="A787" s="2"/>
      <c r="E787" s="9"/>
      <c r="F787" s="9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4.25" customHeight="1" x14ac:dyDescent="0.35">
      <c r="A788" s="2"/>
      <c r="E788" s="9"/>
      <c r="F788" s="9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4.25" customHeight="1" x14ac:dyDescent="0.35">
      <c r="A789" s="2"/>
      <c r="E789" s="9"/>
      <c r="F789" s="9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4.25" customHeight="1" x14ac:dyDescent="0.35">
      <c r="A790" s="2"/>
      <c r="E790" s="9"/>
      <c r="F790" s="9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4.25" customHeight="1" x14ac:dyDescent="0.35">
      <c r="A791" s="2"/>
      <c r="E791" s="9"/>
      <c r="F791" s="9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4.25" customHeight="1" x14ac:dyDescent="0.35">
      <c r="A792" s="2"/>
      <c r="E792" s="9"/>
      <c r="F792" s="9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4.25" customHeight="1" x14ac:dyDescent="0.35">
      <c r="A793" s="2"/>
      <c r="E793" s="9"/>
      <c r="F793" s="9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4.25" customHeight="1" x14ac:dyDescent="0.35">
      <c r="A794" s="2"/>
      <c r="E794" s="9"/>
      <c r="F794" s="9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4.25" customHeight="1" x14ac:dyDescent="0.35">
      <c r="A795" s="2"/>
      <c r="E795" s="9"/>
      <c r="F795" s="9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4.25" customHeight="1" x14ac:dyDescent="0.35">
      <c r="A796" s="2"/>
      <c r="E796" s="9"/>
      <c r="F796" s="9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4.25" customHeight="1" x14ac:dyDescent="0.35">
      <c r="A797" s="2"/>
      <c r="E797" s="9"/>
      <c r="F797" s="9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4.25" customHeight="1" x14ac:dyDescent="0.35">
      <c r="A798" s="2"/>
      <c r="E798" s="9"/>
      <c r="F798" s="9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4.25" customHeight="1" x14ac:dyDescent="0.35">
      <c r="A799" s="2"/>
      <c r="E799" s="9"/>
      <c r="F799" s="9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4.25" customHeight="1" x14ac:dyDescent="0.35">
      <c r="A800" s="2"/>
      <c r="E800" s="9"/>
      <c r="F800" s="9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4.25" customHeight="1" x14ac:dyDescent="0.35">
      <c r="A801" s="2"/>
      <c r="E801" s="9"/>
      <c r="F801" s="9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4.25" customHeight="1" x14ac:dyDescent="0.35">
      <c r="A802" s="2"/>
      <c r="E802" s="9"/>
      <c r="F802" s="9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4.25" customHeight="1" x14ac:dyDescent="0.35">
      <c r="A803" s="2"/>
      <c r="E803" s="9"/>
      <c r="F803" s="9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4.25" customHeight="1" x14ac:dyDescent="0.35">
      <c r="A804" s="2"/>
      <c r="E804" s="9"/>
      <c r="F804" s="9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4.25" customHeight="1" x14ac:dyDescent="0.35">
      <c r="A805" s="2"/>
      <c r="E805" s="9"/>
      <c r="F805" s="9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4.25" customHeight="1" x14ac:dyDescent="0.35">
      <c r="A806" s="2"/>
      <c r="E806" s="9"/>
      <c r="F806" s="9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4.25" customHeight="1" x14ac:dyDescent="0.35">
      <c r="A807" s="2"/>
      <c r="E807" s="9"/>
      <c r="F807" s="9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4.25" customHeight="1" x14ac:dyDescent="0.35">
      <c r="A808" s="2"/>
      <c r="E808" s="9"/>
      <c r="F808" s="9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4.25" customHeight="1" x14ac:dyDescent="0.35">
      <c r="A809" s="2"/>
      <c r="E809" s="9"/>
      <c r="F809" s="9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4.25" customHeight="1" x14ac:dyDescent="0.35">
      <c r="A810" s="2"/>
      <c r="E810" s="9"/>
      <c r="F810" s="9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4.25" customHeight="1" x14ac:dyDescent="0.35">
      <c r="A811" s="2"/>
      <c r="E811" s="9"/>
      <c r="F811" s="9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4.25" customHeight="1" x14ac:dyDescent="0.35">
      <c r="A812" s="2"/>
      <c r="E812" s="9"/>
      <c r="F812" s="9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4.25" customHeight="1" x14ac:dyDescent="0.35">
      <c r="A813" s="2"/>
      <c r="E813" s="9"/>
      <c r="F813" s="9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4.25" customHeight="1" x14ac:dyDescent="0.35">
      <c r="A814" s="2"/>
      <c r="E814" s="9"/>
      <c r="F814" s="9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4.25" customHeight="1" x14ac:dyDescent="0.35">
      <c r="A815" s="2"/>
      <c r="E815" s="9"/>
      <c r="F815" s="9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4.25" customHeight="1" x14ac:dyDescent="0.35">
      <c r="A816" s="2"/>
      <c r="E816" s="9"/>
      <c r="F816" s="9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4.25" customHeight="1" x14ac:dyDescent="0.35">
      <c r="A817" s="2"/>
      <c r="E817" s="9"/>
      <c r="F817" s="9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4.25" customHeight="1" x14ac:dyDescent="0.35">
      <c r="A818" s="2"/>
      <c r="E818" s="9"/>
      <c r="F818" s="9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4.25" customHeight="1" x14ac:dyDescent="0.35">
      <c r="A819" s="2"/>
      <c r="E819" s="9"/>
      <c r="F819" s="9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4.25" customHeight="1" x14ac:dyDescent="0.35">
      <c r="A820" s="2"/>
      <c r="E820" s="9"/>
      <c r="F820" s="9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4.25" customHeight="1" x14ac:dyDescent="0.35">
      <c r="A821" s="2"/>
      <c r="E821" s="9"/>
      <c r="F821" s="9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4.25" customHeight="1" x14ac:dyDescent="0.35">
      <c r="A822" s="2"/>
      <c r="E822" s="9"/>
      <c r="F822" s="9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4.25" customHeight="1" x14ac:dyDescent="0.35">
      <c r="A823" s="2"/>
      <c r="E823" s="9"/>
      <c r="F823" s="9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4.25" customHeight="1" x14ac:dyDescent="0.35">
      <c r="A824" s="2"/>
      <c r="E824" s="9"/>
      <c r="F824" s="9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4.25" customHeight="1" x14ac:dyDescent="0.35">
      <c r="A825" s="2"/>
      <c r="E825" s="9"/>
      <c r="F825" s="9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4.25" customHeight="1" x14ac:dyDescent="0.35">
      <c r="A826" s="2"/>
      <c r="E826" s="9"/>
      <c r="F826" s="9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4.25" customHeight="1" x14ac:dyDescent="0.35">
      <c r="A827" s="2"/>
      <c r="E827" s="9"/>
      <c r="F827" s="9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4.25" customHeight="1" x14ac:dyDescent="0.35">
      <c r="A828" s="2"/>
      <c r="E828" s="9"/>
      <c r="F828" s="9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4.25" customHeight="1" x14ac:dyDescent="0.35">
      <c r="A829" s="2"/>
      <c r="E829" s="9"/>
      <c r="F829" s="9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4.25" customHeight="1" x14ac:dyDescent="0.35">
      <c r="A830" s="2"/>
      <c r="E830" s="9"/>
      <c r="F830" s="9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4.25" customHeight="1" x14ac:dyDescent="0.35">
      <c r="A831" s="2"/>
      <c r="E831" s="9"/>
      <c r="F831" s="9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4.25" customHeight="1" x14ac:dyDescent="0.35">
      <c r="A832" s="2"/>
      <c r="E832" s="9"/>
      <c r="F832" s="9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4.25" customHeight="1" x14ac:dyDescent="0.35">
      <c r="A833" s="2"/>
      <c r="E833" s="9"/>
      <c r="F833" s="9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4.25" customHeight="1" x14ac:dyDescent="0.35">
      <c r="A834" s="2"/>
      <c r="E834" s="9"/>
      <c r="F834" s="9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4.25" customHeight="1" x14ac:dyDescent="0.35">
      <c r="A835" s="2"/>
      <c r="E835" s="9"/>
      <c r="F835" s="9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4.25" customHeight="1" x14ac:dyDescent="0.35">
      <c r="A836" s="2"/>
      <c r="E836" s="9"/>
      <c r="F836" s="9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4.25" customHeight="1" x14ac:dyDescent="0.35">
      <c r="A837" s="2"/>
      <c r="E837" s="9"/>
      <c r="F837" s="9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4.25" customHeight="1" x14ac:dyDescent="0.35">
      <c r="A838" s="2"/>
      <c r="E838" s="9"/>
      <c r="F838" s="9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4.25" customHeight="1" x14ac:dyDescent="0.35">
      <c r="A839" s="2"/>
      <c r="E839" s="9"/>
      <c r="F839" s="9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4.25" customHeight="1" x14ac:dyDescent="0.35">
      <c r="A840" s="2"/>
      <c r="E840" s="9"/>
      <c r="F840" s="9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4.25" customHeight="1" x14ac:dyDescent="0.35">
      <c r="A841" s="2"/>
      <c r="E841" s="9"/>
      <c r="F841" s="9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4.25" customHeight="1" x14ac:dyDescent="0.35">
      <c r="A842" s="2"/>
      <c r="E842" s="9"/>
      <c r="F842" s="9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4.25" customHeight="1" x14ac:dyDescent="0.35">
      <c r="A843" s="2"/>
      <c r="E843" s="9"/>
      <c r="F843" s="9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4.25" customHeight="1" x14ac:dyDescent="0.35">
      <c r="A844" s="2"/>
      <c r="E844" s="9"/>
      <c r="F844" s="9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4.25" customHeight="1" x14ac:dyDescent="0.35">
      <c r="A845" s="2"/>
      <c r="E845" s="9"/>
      <c r="F845" s="9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4.25" customHeight="1" x14ac:dyDescent="0.35">
      <c r="A846" s="2"/>
      <c r="E846" s="9"/>
      <c r="F846" s="9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4.25" customHeight="1" x14ac:dyDescent="0.35">
      <c r="A847" s="2"/>
      <c r="E847" s="9"/>
      <c r="F847" s="9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4.25" customHeight="1" x14ac:dyDescent="0.35">
      <c r="A848" s="2"/>
      <c r="E848" s="9"/>
      <c r="F848" s="9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4.25" customHeight="1" x14ac:dyDescent="0.35">
      <c r="A849" s="2"/>
      <c r="E849" s="9"/>
      <c r="F849" s="9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4.25" customHeight="1" x14ac:dyDescent="0.35">
      <c r="A850" s="2"/>
      <c r="E850" s="9"/>
      <c r="F850" s="9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4.25" customHeight="1" x14ac:dyDescent="0.35">
      <c r="A851" s="2"/>
      <c r="E851" s="9"/>
      <c r="F851" s="9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4.25" customHeight="1" x14ac:dyDescent="0.35">
      <c r="A852" s="2"/>
      <c r="E852" s="9"/>
      <c r="F852" s="9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4.25" customHeight="1" x14ac:dyDescent="0.35">
      <c r="A853" s="2"/>
      <c r="E853" s="9"/>
      <c r="F853" s="9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4.25" customHeight="1" x14ac:dyDescent="0.35">
      <c r="A854" s="2"/>
      <c r="E854" s="9"/>
      <c r="F854" s="9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4.25" customHeight="1" x14ac:dyDescent="0.35">
      <c r="A855" s="2"/>
      <c r="E855" s="9"/>
      <c r="F855" s="9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4.25" customHeight="1" x14ac:dyDescent="0.35">
      <c r="A856" s="2"/>
      <c r="E856" s="9"/>
      <c r="F856" s="9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4.25" customHeight="1" x14ac:dyDescent="0.35">
      <c r="A857" s="2"/>
      <c r="E857" s="9"/>
      <c r="F857" s="9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4.25" customHeight="1" x14ac:dyDescent="0.35">
      <c r="A858" s="2"/>
      <c r="E858" s="9"/>
      <c r="F858" s="9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4.25" customHeight="1" x14ac:dyDescent="0.35">
      <c r="A859" s="2"/>
      <c r="E859" s="9"/>
      <c r="F859" s="9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4.25" customHeight="1" x14ac:dyDescent="0.35">
      <c r="A860" s="2"/>
      <c r="E860" s="9"/>
      <c r="F860" s="9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4.25" customHeight="1" x14ac:dyDescent="0.35">
      <c r="A861" s="2"/>
      <c r="E861" s="9"/>
      <c r="F861" s="9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4.25" customHeight="1" x14ac:dyDescent="0.35">
      <c r="A862" s="2"/>
      <c r="E862" s="9"/>
      <c r="F862" s="9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4.25" customHeight="1" x14ac:dyDescent="0.35">
      <c r="A863" s="2"/>
      <c r="E863" s="9"/>
      <c r="F863" s="9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4.25" customHeight="1" x14ac:dyDescent="0.35">
      <c r="A864" s="2"/>
      <c r="E864" s="9"/>
      <c r="F864" s="9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4.25" customHeight="1" x14ac:dyDescent="0.35">
      <c r="A865" s="2"/>
      <c r="E865" s="9"/>
      <c r="F865" s="9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4.25" customHeight="1" x14ac:dyDescent="0.35">
      <c r="A866" s="2"/>
      <c r="E866" s="9"/>
      <c r="F866" s="9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4.25" customHeight="1" x14ac:dyDescent="0.35">
      <c r="A867" s="2"/>
      <c r="E867" s="9"/>
      <c r="F867" s="9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4.25" customHeight="1" x14ac:dyDescent="0.35">
      <c r="A868" s="2"/>
      <c r="E868" s="9"/>
      <c r="F868" s="9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4.25" customHeight="1" x14ac:dyDescent="0.35">
      <c r="A869" s="2"/>
      <c r="E869" s="9"/>
      <c r="F869" s="9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4.25" customHeight="1" x14ac:dyDescent="0.35">
      <c r="A870" s="2"/>
      <c r="E870" s="9"/>
      <c r="F870" s="9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4.25" customHeight="1" x14ac:dyDescent="0.35">
      <c r="A871" s="2"/>
      <c r="E871" s="9"/>
      <c r="F871" s="9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4.25" customHeight="1" x14ac:dyDescent="0.35">
      <c r="A872" s="2"/>
      <c r="E872" s="9"/>
      <c r="F872" s="9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4.25" customHeight="1" x14ac:dyDescent="0.35">
      <c r="A873" s="2"/>
      <c r="E873" s="9"/>
      <c r="F873" s="9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4.25" customHeight="1" x14ac:dyDescent="0.35">
      <c r="A874" s="2"/>
      <c r="E874" s="9"/>
      <c r="F874" s="9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4.25" customHeight="1" x14ac:dyDescent="0.35">
      <c r="A875" s="2"/>
      <c r="E875" s="9"/>
      <c r="F875" s="9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4.25" customHeight="1" x14ac:dyDescent="0.35">
      <c r="A876" s="2"/>
      <c r="E876" s="9"/>
      <c r="F876" s="9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4.25" customHeight="1" x14ac:dyDescent="0.35">
      <c r="A877" s="2"/>
      <c r="E877" s="9"/>
      <c r="F877" s="9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4.25" customHeight="1" x14ac:dyDescent="0.35">
      <c r="A878" s="2"/>
      <c r="E878" s="9"/>
      <c r="F878" s="9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4.25" customHeight="1" x14ac:dyDescent="0.35">
      <c r="A879" s="2"/>
      <c r="E879" s="9"/>
      <c r="F879" s="9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4.25" customHeight="1" x14ac:dyDescent="0.35">
      <c r="A880" s="2"/>
      <c r="E880" s="9"/>
      <c r="F880" s="9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4.25" customHeight="1" x14ac:dyDescent="0.35">
      <c r="A881" s="2"/>
      <c r="E881" s="9"/>
      <c r="F881" s="9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4.25" customHeight="1" x14ac:dyDescent="0.35">
      <c r="A882" s="2"/>
      <c r="E882" s="9"/>
      <c r="F882" s="9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4.25" customHeight="1" x14ac:dyDescent="0.35">
      <c r="A883" s="2"/>
      <c r="E883" s="9"/>
      <c r="F883" s="9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4.25" customHeight="1" x14ac:dyDescent="0.35">
      <c r="A884" s="2"/>
      <c r="E884" s="9"/>
      <c r="F884" s="9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4.25" customHeight="1" x14ac:dyDescent="0.35">
      <c r="A885" s="2"/>
      <c r="E885" s="9"/>
      <c r="F885" s="9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4.25" customHeight="1" x14ac:dyDescent="0.35">
      <c r="A886" s="2"/>
      <c r="E886" s="9"/>
      <c r="F886" s="9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4.25" customHeight="1" x14ac:dyDescent="0.35">
      <c r="A887" s="2"/>
      <c r="E887" s="9"/>
      <c r="F887" s="9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4.25" customHeight="1" x14ac:dyDescent="0.35">
      <c r="A888" s="2"/>
      <c r="E888" s="9"/>
      <c r="F888" s="9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4.25" customHeight="1" x14ac:dyDescent="0.35">
      <c r="A889" s="2"/>
      <c r="E889" s="9"/>
      <c r="F889" s="9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4.25" customHeight="1" x14ac:dyDescent="0.35">
      <c r="A890" s="2"/>
      <c r="E890" s="9"/>
      <c r="F890" s="9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4.25" customHeight="1" x14ac:dyDescent="0.35">
      <c r="A891" s="2"/>
      <c r="E891" s="9"/>
      <c r="F891" s="9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4.25" customHeight="1" x14ac:dyDescent="0.35">
      <c r="A892" s="2"/>
      <c r="E892" s="9"/>
      <c r="F892" s="9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4.25" customHeight="1" x14ac:dyDescent="0.35">
      <c r="A893" s="2"/>
      <c r="E893" s="9"/>
      <c r="F893" s="9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4.25" customHeight="1" x14ac:dyDescent="0.35">
      <c r="A894" s="2"/>
      <c r="E894" s="9"/>
      <c r="F894" s="9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4.25" customHeight="1" x14ac:dyDescent="0.35">
      <c r="A895" s="2"/>
      <c r="E895" s="9"/>
      <c r="F895" s="9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4.25" customHeight="1" x14ac:dyDescent="0.35">
      <c r="A896" s="2"/>
      <c r="E896" s="9"/>
      <c r="F896" s="9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4.25" customHeight="1" x14ac:dyDescent="0.35">
      <c r="A897" s="2"/>
      <c r="E897" s="9"/>
      <c r="F897" s="9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4.25" customHeight="1" x14ac:dyDescent="0.35">
      <c r="A898" s="2"/>
      <c r="E898" s="9"/>
      <c r="F898" s="9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4.25" customHeight="1" x14ac:dyDescent="0.35">
      <c r="A899" s="2"/>
      <c r="E899" s="9"/>
      <c r="F899" s="9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4.25" customHeight="1" x14ac:dyDescent="0.35">
      <c r="A900" s="2"/>
      <c r="E900" s="9"/>
      <c r="F900" s="9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4.25" customHeight="1" x14ac:dyDescent="0.35">
      <c r="A901" s="2"/>
      <c r="E901" s="9"/>
      <c r="F901" s="9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4.25" customHeight="1" x14ac:dyDescent="0.35">
      <c r="A902" s="2"/>
      <c r="E902" s="9"/>
      <c r="F902" s="9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4.25" customHeight="1" x14ac:dyDescent="0.35">
      <c r="A903" s="2"/>
      <c r="E903" s="9"/>
      <c r="F903" s="9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4.25" customHeight="1" x14ac:dyDescent="0.35">
      <c r="A904" s="2"/>
      <c r="E904" s="9"/>
      <c r="F904" s="9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4.25" customHeight="1" x14ac:dyDescent="0.35">
      <c r="A905" s="2"/>
      <c r="E905" s="9"/>
      <c r="F905" s="9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4.25" customHeight="1" x14ac:dyDescent="0.35">
      <c r="A906" s="2"/>
      <c r="E906" s="9"/>
      <c r="F906" s="9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4.25" customHeight="1" x14ac:dyDescent="0.35">
      <c r="A907" s="2"/>
      <c r="E907" s="9"/>
      <c r="F907" s="9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4.25" customHeight="1" x14ac:dyDescent="0.35">
      <c r="A908" s="2"/>
      <c r="E908" s="9"/>
      <c r="F908" s="9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4.25" customHeight="1" x14ac:dyDescent="0.35">
      <c r="A909" s="2"/>
      <c r="E909" s="9"/>
      <c r="F909" s="9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4.25" customHeight="1" x14ac:dyDescent="0.35">
      <c r="A910" s="2"/>
      <c r="E910" s="9"/>
      <c r="F910" s="9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4.25" customHeight="1" x14ac:dyDescent="0.35">
      <c r="A911" s="2"/>
      <c r="E911" s="9"/>
      <c r="F911" s="9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4.25" customHeight="1" x14ac:dyDescent="0.35">
      <c r="A912" s="2"/>
      <c r="E912" s="9"/>
      <c r="F912" s="9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4.25" customHeight="1" x14ac:dyDescent="0.35">
      <c r="A913" s="2"/>
      <c r="E913" s="9"/>
      <c r="F913" s="9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4.25" customHeight="1" x14ac:dyDescent="0.35">
      <c r="A914" s="2"/>
      <c r="E914" s="9"/>
      <c r="F914" s="9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4.25" customHeight="1" x14ac:dyDescent="0.35">
      <c r="A915" s="2"/>
      <c r="E915" s="9"/>
      <c r="F915" s="9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4.25" customHeight="1" x14ac:dyDescent="0.35">
      <c r="A916" s="2"/>
      <c r="E916" s="9"/>
      <c r="F916" s="9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4.25" customHeight="1" x14ac:dyDescent="0.35">
      <c r="A917" s="2"/>
      <c r="E917" s="9"/>
      <c r="F917" s="9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4.25" customHeight="1" x14ac:dyDescent="0.35">
      <c r="A918" s="2"/>
      <c r="E918" s="9"/>
      <c r="F918" s="9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4.25" customHeight="1" x14ac:dyDescent="0.35">
      <c r="A919" s="2"/>
      <c r="E919" s="9"/>
      <c r="F919" s="9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4.25" customHeight="1" x14ac:dyDescent="0.35">
      <c r="A920" s="2"/>
      <c r="E920" s="9"/>
      <c r="F920" s="9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4.25" customHeight="1" x14ac:dyDescent="0.35">
      <c r="A921" s="2"/>
      <c r="E921" s="9"/>
      <c r="F921" s="9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4.25" customHeight="1" x14ac:dyDescent="0.35">
      <c r="A922" s="2"/>
      <c r="E922" s="9"/>
      <c r="F922" s="9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4.25" customHeight="1" x14ac:dyDescent="0.35">
      <c r="A923" s="2"/>
      <c r="E923" s="9"/>
      <c r="F923" s="9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4.25" customHeight="1" x14ac:dyDescent="0.35">
      <c r="A924" s="2"/>
      <c r="E924" s="9"/>
      <c r="F924" s="9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4.25" customHeight="1" x14ac:dyDescent="0.35">
      <c r="A925" s="2"/>
      <c r="E925" s="9"/>
      <c r="F925" s="9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4.25" customHeight="1" x14ac:dyDescent="0.35">
      <c r="A926" s="2"/>
      <c r="E926" s="9"/>
      <c r="F926" s="9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4.25" customHeight="1" x14ac:dyDescent="0.35">
      <c r="A927" s="2"/>
      <c r="E927" s="9"/>
      <c r="F927" s="9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4.25" customHeight="1" x14ac:dyDescent="0.35">
      <c r="A928" s="2"/>
      <c r="E928" s="9"/>
      <c r="F928" s="9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4.25" customHeight="1" x14ac:dyDescent="0.35">
      <c r="A929" s="2"/>
      <c r="E929" s="9"/>
      <c r="F929" s="9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4.25" customHeight="1" x14ac:dyDescent="0.35">
      <c r="A930" s="2"/>
      <c r="E930" s="9"/>
      <c r="F930" s="9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4.25" customHeight="1" x14ac:dyDescent="0.35">
      <c r="A931" s="2"/>
      <c r="E931" s="9"/>
      <c r="F931" s="9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4.25" customHeight="1" x14ac:dyDescent="0.35">
      <c r="A932" s="2"/>
      <c r="E932" s="9"/>
      <c r="F932" s="9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4.25" customHeight="1" x14ac:dyDescent="0.35">
      <c r="A933" s="2"/>
      <c r="E933" s="9"/>
      <c r="F933" s="9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4.25" customHeight="1" x14ac:dyDescent="0.35">
      <c r="A934" s="2"/>
      <c r="E934" s="9"/>
      <c r="F934" s="9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4.25" customHeight="1" x14ac:dyDescent="0.35">
      <c r="A935" s="2"/>
      <c r="E935" s="9"/>
      <c r="F935" s="9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4.25" customHeight="1" x14ac:dyDescent="0.35">
      <c r="A936" s="2"/>
      <c r="E936" s="9"/>
      <c r="F936" s="9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4.25" customHeight="1" x14ac:dyDescent="0.35">
      <c r="A937" s="2"/>
      <c r="E937" s="9"/>
      <c r="F937" s="9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4.25" customHeight="1" x14ac:dyDescent="0.35">
      <c r="A938" s="2"/>
      <c r="E938" s="9"/>
      <c r="F938" s="9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4.25" customHeight="1" x14ac:dyDescent="0.35">
      <c r="A939" s="2"/>
      <c r="E939" s="9"/>
      <c r="F939" s="9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4.25" customHeight="1" x14ac:dyDescent="0.35">
      <c r="A940" s="2"/>
      <c r="E940" s="9"/>
      <c r="F940" s="9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4.25" customHeight="1" x14ac:dyDescent="0.35">
      <c r="A941" s="2"/>
      <c r="E941" s="9"/>
      <c r="F941" s="9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4.25" customHeight="1" x14ac:dyDescent="0.35">
      <c r="A942" s="2"/>
      <c r="E942" s="9"/>
      <c r="F942" s="9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4.25" customHeight="1" x14ac:dyDescent="0.35">
      <c r="A943" s="2"/>
      <c r="E943" s="9"/>
      <c r="F943" s="9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4.25" customHeight="1" x14ac:dyDescent="0.35">
      <c r="A944" s="2"/>
      <c r="E944" s="9"/>
      <c r="F944" s="9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4.25" customHeight="1" x14ac:dyDescent="0.35">
      <c r="A945" s="2"/>
      <c r="E945" s="9"/>
      <c r="F945" s="9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4.25" customHeight="1" x14ac:dyDescent="0.35">
      <c r="A946" s="2"/>
      <c r="E946" s="9"/>
      <c r="F946" s="9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4.25" customHeight="1" x14ac:dyDescent="0.35">
      <c r="A947" s="2"/>
      <c r="E947" s="9"/>
      <c r="F947" s="9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4.25" customHeight="1" x14ac:dyDescent="0.35">
      <c r="A948" s="2"/>
      <c r="E948" s="9"/>
      <c r="F948" s="9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4.25" customHeight="1" x14ac:dyDescent="0.35">
      <c r="A949" s="2"/>
      <c r="E949" s="9"/>
      <c r="F949" s="9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4.25" customHeight="1" x14ac:dyDescent="0.35">
      <c r="A950" s="2"/>
      <c r="E950" s="9"/>
      <c r="F950" s="9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4.25" customHeight="1" x14ac:dyDescent="0.35">
      <c r="A951" s="2"/>
      <c r="E951" s="9"/>
      <c r="F951" s="9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4.25" customHeight="1" x14ac:dyDescent="0.35">
      <c r="A952" s="2"/>
      <c r="E952" s="9"/>
      <c r="F952" s="9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4.25" customHeight="1" x14ac:dyDescent="0.35">
      <c r="A953" s="2"/>
      <c r="E953" s="9"/>
      <c r="F953" s="9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4.25" customHeight="1" x14ac:dyDescent="0.35">
      <c r="A954" s="2"/>
      <c r="E954" s="9"/>
      <c r="F954" s="9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4.25" customHeight="1" x14ac:dyDescent="0.35">
      <c r="A955" s="2"/>
      <c r="E955" s="9"/>
      <c r="F955" s="9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4.25" customHeight="1" x14ac:dyDescent="0.35">
      <c r="A956" s="2"/>
      <c r="E956" s="9"/>
      <c r="F956" s="9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4.25" customHeight="1" x14ac:dyDescent="0.35">
      <c r="A957" s="2"/>
      <c r="E957" s="9"/>
      <c r="F957" s="9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4.25" customHeight="1" x14ac:dyDescent="0.35">
      <c r="A958" s="2"/>
      <c r="E958" s="9"/>
      <c r="F958" s="9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4.25" customHeight="1" x14ac:dyDescent="0.35">
      <c r="A959" s="2"/>
      <c r="E959" s="9"/>
      <c r="F959" s="9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4.25" customHeight="1" x14ac:dyDescent="0.35">
      <c r="A960" s="2"/>
      <c r="E960" s="9"/>
      <c r="F960" s="9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4.25" customHeight="1" x14ac:dyDescent="0.35">
      <c r="A961" s="2"/>
      <c r="E961" s="9"/>
      <c r="F961" s="9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4.25" customHeight="1" x14ac:dyDescent="0.35">
      <c r="A962" s="2"/>
      <c r="E962" s="9"/>
      <c r="F962" s="9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4.25" customHeight="1" x14ac:dyDescent="0.35">
      <c r="A963" s="2"/>
      <c r="E963" s="9"/>
      <c r="F963" s="9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4.25" customHeight="1" x14ac:dyDescent="0.35">
      <c r="A964" s="2"/>
      <c r="E964" s="9"/>
      <c r="F964" s="9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4.25" customHeight="1" x14ac:dyDescent="0.35">
      <c r="A965" s="2"/>
      <c r="E965" s="9"/>
      <c r="F965" s="9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4.25" customHeight="1" x14ac:dyDescent="0.35">
      <c r="A966" s="2"/>
      <c r="E966" s="9"/>
      <c r="F966" s="9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4.25" customHeight="1" x14ac:dyDescent="0.35">
      <c r="A967" s="2"/>
      <c r="E967" s="9"/>
      <c r="F967" s="9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4.25" customHeight="1" x14ac:dyDescent="0.35">
      <c r="A968" s="2"/>
      <c r="E968" s="9"/>
      <c r="F968" s="9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4.25" customHeight="1" x14ac:dyDescent="0.35">
      <c r="A969" s="2"/>
      <c r="E969" s="9"/>
      <c r="F969" s="9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4.25" customHeight="1" x14ac:dyDescent="0.35">
      <c r="A970" s="2"/>
      <c r="E970" s="9"/>
      <c r="F970" s="9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4.25" customHeight="1" x14ac:dyDescent="0.35">
      <c r="A971" s="2"/>
      <c r="E971" s="9"/>
      <c r="F971" s="9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4.25" customHeight="1" x14ac:dyDescent="0.35">
      <c r="A972" s="2"/>
      <c r="E972" s="9"/>
      <c r="F972" s="9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4.25" customHeight="1" x14ac:dyDescent="0.35">
      <c r="A973" s="2"/>
      <c r="E973" s="9"/>
      <c r="F973" s="9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4.25" customHeight="1" x14ac:dyDescent="0.35">
      <c r="A974" s="2"/>
      <c r="E974" s="9"/>
      <c r="F974" s="9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4.25" customHeight="1" x14ac:dyDescent="0.35">
      <c r="A975" s="2"/>
      <c r="E975" s="9"/>
      <c r="F975" s="9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4.25" customHeight="1" x14ac:dyDescent="0.35">
      <c r="A976" s="2"/>
      <c r="E976" s="9"/>
      <c r="F976" s="9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4.25" customHeight="1" x14ac:dyDescent="0.35">
      <c r="A977" s="2"/>
      <c r="E977" s="9"/>
      <c r="F977" s="9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4.25" customHeight="1" x14ac:dyDescent="0.35">
      <c r="A978" s="2"/>
      <c r="E978" s="9"/>
      <c r="F978" s="9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4.25" customHeight="1" x14ac:dyDescent="0.35">
      <c r="A979" s="2"/>
      <c r="E979" s="9"/>
      <c r="F979" s="9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4.25" customHeight="1" x14ac:dyDescent="0.35">
      <c r="A980" s="2"/>
      <c r="E980" s="9"/>
      <c r="F980" s="9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4.25" customHeight="1" x14ac:dyDescent="0.35">
      <c r="A981" s="2"/>
      <c r="E981" s="9"/>
      <c r="F981" s="9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4.25" customHeight="1" x14ac:dyDescent="0.35">
      <c r="A982" s="2"/>
      <c r="E982" s="9"/>
      <c r="F982" s="9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4.25" customHeight="1" x14ac:dyDescent="0.35">
      <c r="A983" s="2"/>
      <c r="E983" s="9"/>
      <c r="F983" s="9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4.25" customHeight="1" x14ac:dyDescent="0.35">
      <c r="A984" s="2"/>
      <c r="E984" s="9"/>
      <c r="F984" s="9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4.25" customHeight="1" x14ac:dyDescent="0.35">
      <c r="A985" s="2"/>
      <c r="E985" s="9"/>
      <c r="F985" s="9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4.25" customHeight="1" x14ac:dyDescent="0.35">
      <c r="A986" s="2"/>
      <c r="E986" s="9"/>
      <c r="F986" s="9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4.25" customHeight="1" x14ac:dyDescent="0.35">
      <c r="A987" s="2"/>
      <c r="E987" s="9"/>
      <c r="F987" s="9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4.25" customHeight="1" x14ac:dyDescent="0.35">
      <c r="A988" s="2"/>
      <c r="E988" s="9"/>
      <c r="F988" s="9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4.25" customHeight="1" x14ac:dyDescent="0.35">
      <c r="A989" s="2"/>
      <c r="E989" s="9"/>
      <c r="F989" s="9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4.25" customHeight="1" x14ac:dyDescent="0.35">
      <c r="A990" s="2"/>
      <c r="E990" s="9"/>
      <c r="F990" s="9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4.25" customHeight="1" x14ac:dyDescent="0.35">
      <c r="A991" s="2"/>
      <c r="E991" s="9"/>
      <c r="F991" s="9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4.25" customHeight="1" x14ac:dyDescent="0.35">
      <c r="A992" s="2"/>
      <c r="E992" s="9"/>
      <c r="F992" s="9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4.25" customHeight="1" x14ac:dyDescent="0.35">
      <c r="A993" s="2"/>
      <c r="E993" s="9"/>
      <c r="F993" s="9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4.25" customHeight="1" x14ac:dyDescent="0.35">
      <c r="A994" s="2"/>
      <c r="E994" s="9"/>
      <c r="F994" s="9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4.25" customHeight="1" x14ac:dyDescent="0.35">
      <c r="A995" s="2"/>
      <c r="E995" s="9"/>
      <c r="F995" s="9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4.25" customHeight="1" x14ac:dyDescent="0.35">
      <c r="A996" s="2"/>
      <c r="E996" s="9"/>
      <c r="F996" s="9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4.25" customHeight="1" x14ac:dyDescent="0.35">
      <c r="A997" s="2"/>
      <c r="E997" s="9"/>
      <c r="F997" s="9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4.25" customHeight="1" x14ac:dyDescent="0.35">
      <c r="A998" s="2"/>
      <c r="E998" s="9"/>
      <c r="F998" s="9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4.25" customHeight="1" x14ac:dyDescent="0.35">
      <c r="A999" s="2"/>
      <c r="E999" s="9"/>
      <c r="F999" s="9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4.25" customHeight="1" x14ac:dyDescent="0.35">
      <c r="A1000" s="2"/>
      <c r="E1000" s="9"/>
      <c r="F1000" s="9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ht="14.25" customHeight="1" x14ac:dyDescent="0.35">
      <c r="A1001" s="2"/>
      <c r="E1001" s="9"/>
      <c r="F1001" s="9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ht="14.25" customHeight="1" x14ac:dyDescent="0.35">
      <c r="A1002" s="2"/>
      <c r="E1002" s="9"/>
      <c r="F1002" s="9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ht="14.25" customHeight="1" x14ac:dyDescent="0.35">
      <c r="A1003" s="2"/>
      <c r="E1003" s="9"/>
      <c r="F1003" s="9"/>
      <c r="H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ht="14.25" customHeight="1" x14ac:dyDescent="0.35">
      <c r="A1004" s="2"/>
      <c r="E1004" s="9"/>
      <c r="F1004" s="9"/>
      <c r="H1004" s="3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ht="14.25" customHeight="1" x14ac:dyDescent="0.35">
      <c r="A1005" s="2"/>
      <c r="E1005" s="9"/>
      <c r="F1005" s="9"/>
      <c r="H1005" s="3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ht="14.25" customHeight="1" x14ac:dyDescent="0.35">
      <c r="A1006" s="2"/>
      <c r="E1006" s="9"/>
      <c r="F1006" s="9"/>
      <c r="H1006" s="3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ht="14.25" customHeight="1" x14ac:dyDescent="0.35">
      <c r="E1007" s="9"/>
      <c r="F1007" s="9"/>
      <c r="H1007" s="3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ht="14.25" customHeight="1" x14ac:dyDescent="0.35"/>
    <row r="1009" ht="14.25" customHeight="1" x14ac:dyDescent="0.35"/>
    <row r="1010" ht="14.25" customHeight="1" x14ac:dyDescent="0.35"/>
    <row r="1011" ht="14.25" customHeight="1" x14ac:dyDescent="0.35"/>
    <row r="1012" ht="14.25" customHeight="1" x14ac:dyDescent="0.35"/>
    <row r="1013" ht="14.25" customHeight="1" x14ac:dyDescent="0.35"/>
    <row r="1014" ht="14.25" customHeight="1" x14ac:dyDescent="0.35"/>
    <row r="1015" ht="14.25" customHeight="1" x14ac:dyDescent="0.35"/>
    <row r="1016" ht="14.25" customHeight="1" x14ac:dyDescent="0.35"/>
    <row r="1017" ht="14.25" customHeight="1" x14ac:dyDescent="0.35"/>
    <row r="1018" ht="14.25" customHeight="1" x14ac:dyDescent="0.35"/>
    <row r="1019" ht="14.25" customHeight="1" x14ac:dyDescent="0.35"/>
    <row r="1020" ht="14.25" customHeight="1" x14ac:dyDescent="0.35"/>
    <row r="1021" ht="14.25" customHeight="1" x14ac:dyDescent="0.35"/>
    <row r="1022" ht="14.25" customHeight="1" x14ac:dyDescent="0.35"/>
    <row r="1023" ht="14.25" customHeight="1" x14ac:dyDescent="0.35"/>
  </sheetData>
  <autoFilter ref="A6:R190" xr:uid="{00000000-0009-0000-0000-000000000000}">
    <sortState xmlns:xlrd2="http://schemas.microsoft.com/office/spreadsheetml/2017/richdata2" ref="A7:R190">
      <sortCondition ref="B6:B190"/>
    </sortState>
  </autoFilter>
  <sortState xmlns:xlrd2="http://schemas.microsoft.com/office/spreadsheetml/2017/richdata2" ref="A7:AI149">
    <sortCondition ref="B7:B149"/>
    <sortCondition ref="H7:H149"/>
  </sortState>
  <pageMargins left="0.7" right="0.7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marlina paskiai</dc:creator>
  <cp:lastModifiedBy>Rasa Baltienė</cp:lastModifiedBy>
  <cp:lastPrinted>2020-01-11T13:49:29Z</cp:lastPrinted>
  <dcterms:created xsi:type="dcterms:W3CDTF">2019-11-12T09:50:53Z</dcterms:created>
  <dcterms:modified xsi:type="dcterms:W3CDTF">2021-03-07T14:14:16Z</dcterms:modified>
</cp:coreProperties>
</file>